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C:\Users\kaponyas\Desktop\"/>
    </mc:Choice>
  </mc:AlternateContent>
  <xr:revisionPtr revIDLastSave="0" documentId="13_ncr:1_{225A122E-4AD8-4B92-B175-3361F35EDF17}" xr6:coauthVersionLast="47" xr6:coauthVersionMax="47" xr10:uidLastSave="{00000000-0000-0000-0000-000000000000}"/>
  <bookViews>
    <workbookView xWindow="2040" yWindow="-17685" windowWidth="22830" windowHeight="15825" tabRatio="604" firstSheet="6" activeTab="12" xr2:uid="{00000000-000D-0000-FFFF-FFFF00000000}"/>
  </bookViews>
  <sheets>
    <sheet name="Organization's Demographics" sheetId="1" r:id="rId1"/>
    <sheet name="Committed (S&amp;E &amp; Capital)" sheetId="4" r:id="rId2"/>
    <sheet name="Itemized List" sheetId="23" r:id="rId3"/>
    <sheet name="Contractual" sheetId="7" r:id="rId4"/>
    <sheet name="Food" sheetId="8" r:id="rId5"/>
    <sheet name="TripReq1-2" sheetId="28" r:id="rId6"/>
    <sheet name="TripReq3-4" sheetId="29" r:id="rId7"/>
    <sheet name="TripReq5-6" sheetId="30" r:id="rId8"/>
    <sheet name="TripReq7-8" sheetId="31" r:id="rId9"/>
    <sheet name="TripReq9-0" sheetId="32" r:id="rId10"/>
    <sheet name="TravelSummary2" sheetId="33" r:id="rId11"/>
    <sheet name="Revenues &amp; Summary" sheetId="10" r:id="rId12"/>
    <sheet name="Agency" sheetId="22" r:id="rId13"/>
  </sheets>
  <externalReferences>
    <externalReference r:id="rId14"/>
    <externalReference r:id="rId15"/>
  </externalReferences>
  <definedNames>
    <definedName name="AGENCY" localSheetId="12">Agency!$A$2</definedName>
    <definedName name="COMMITTED" localSheetId="12">#REF!</definedName>
    <definedName name="COMMITTED">#REF!</definedName>
    <definedName name="_xlnm.Print_Area" localSheetId="1">'Committed (S&amp;E &amp; Capital)'!$A$1:$Q$48</definedName>
    <definedName name="_xlnm.Print_Area" localSheetId="3">Contractual!$A$1:$R$49</definedName>
    <definedName name="_xlnm.Print_Area" localSheetId="4">Food!$A$1:$R$49</definedName>
    <definedName name="_xlnm.Print_Area" localSheetId="2">'Itemized List'!$A$1:$D$46</definedName>
    <definedName name="_xlnm.Print_Area" localSheetId="0">'Organization''s Demographics'!$A$1:$R$23</definedName>
    <definedName name="_xlnm.Print_Area" localSheetId="11">'Revenues &amp; Summary'!$A$1:$R$30</definedName>
    <definedName name="REVENUE" localSheetId="12">#REF!</definedName>
    <definedName name="REVENUE">#REF!</definedName>
    <definedName name="RUNNING_ORDER" localSheetId="12">#REF!</definedName>
    <definedName name="RUNNING_ORDER">#REF!</definedName>
    <definedName name="SALARY" localSheetId="12">#REF!</definedName>
    <definedName name="SALARY">#REF!</definedName>
    <definedName name="SEGeneralSupplies" comment="Yup">'Committed (S&amp;E &amp; Capital)'!#REF!</definedName>
    <definedName name="TOTALS" localSheetId="12">[1]TOTALS!#REF!</definedName>
    <definedName name="TOTALS">[1]TOTALS!#REF!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4" i="32" l="1"/>
  <c r="O24" i="32"/>
  <c r="O43" i="32"/>
  <c r="H21" i="33" s="1"/>
  <c r="O23" i="32"/>
  <c r="H20" i="33" s="1"/>
  <c r="I21" i="33"/>
  <c r="I20" i="33"/>
  <c r="G21" i="33"/>
  <c r="G20" i="33"/>
  <c r="F21" i="33"/>
  <c r="F20" i="33"/>
  <c r="E21" i="33"/>
  <c r="E20" i="33"/>
  <c r="E19" i="33"/>
  <c r="E18" i="33"/>
  <c r="E17" i="33"/>
  <c r="E16" i="33"/>
  <c r="E14" i="33"/>
  <c r="E13" i="33"/>
  <c r="D21" i="33"/>
  <c r="D20" i="33"/>
  <c r="D19" i="33"/>
  <c r="D18" i="33"/>
  <c r="D17" i="33"/>
  <c r="D16" i="33"/>
  <c r="D14" i="33"/>
  <c r="C21" i="33"/>
  <c r="C20" i="33"/>
  <c r="C19" i="33"/>
  <c r="C18" i="33"/>
  <c r="C17" i="33"/>
  <c r="C16" i="33"/>
  <c r="C15" i="33"/>
  <c r="C14" i="33"/>
  <c r="C13" i="33"/>
  <c r="C12" i="33"/>
  <c r="B21" i="33"/>
  <c r="B20" i="33"/>
  <c r="B19" i="33"/>
  <c r="B18" i="33"/>
  <c r="B17" i="33"/>
  <c r="B16" i="33"/>
  <c r="B15" i="33"/>
  <c r="B14" i="33"/>
  <c r="B13" i="33"/>
  <c r="B12" i="33"/>
  <c r="O40" i="32"/>
  <c r="O34" i="32"/>
  <c r="O31" i="32"/>
  <c r="O42" i="32" s="1"/>
  <c r="O20" i="32"/>
  <c r="O14" i="32"/>
  <c r="O11" i="32"/>
  <c r="O22" i="32" s="1"/>
  <c r="Y4" i="32"/>
  <c r="Y2" i="32"/>
  <c r="Y1" i="32"/>
  <c r="O40" i="31"/>
  <c r="F19" i="33" s="1"/>
  <c r="O34" i="31"/>
  <c r="O31" i="31"/>
  <c r="O20" i="31"/>
  <c r="F18" i="33" s="1"/>
  <c r="O14" i="31"/>
  <c r="O11" i="31"/>
  <c r="Y4" i="31"/>
  <c r="Y2" i="31"/>
  <c r="Y1" i="31"/>
  <c r="O40" i="30"/>
  <c r="F17" i="33" s="1"/>
  <c r="O34" i="30"/>
  <c r="O31" i="30"/>
  <c r="O20" i="30"/>
  <c r="F16" i="33" s="1"/>
  <c r="O14" i="30"/>
  <c r="O11" i="30"/>
  <c r="Y4" i="30"/>
  <c r="Y2" i="30"/>
  <c r="Y1" i="30"/>
  <c r="O40" i="29"/>
  <c r="F15" i="33" s="1"/>
  <c r="O34" i="29"/>
  <c r="E15" i="33" s="1"/>
  <c r="O31" i="29"/>
  <c r="O20" i="29"/>
  <c r="F14" i="33" s="1"/>
  <c r="O14" i="29"/>
  <c r="O11" i="29"/>
  <c r="Y4" i="29"/>
  <c r="Y2" i="29"/>
  <c r="Y1" i="29"/>
  <c r="O40" i="28"/>
  <c r="F13" i="33" s="1"/>
  <c r="O34" i="28"/>
  <c r="O31" i="28"/>
  <c r="D13" i="33" s="1"/>
  <c r="O20" i="28"/>
  <c r="F12" i="33" s="1"/>
  <c r="O14" i="28"/>
  <c r="E12" i="33" s="1"/>
  <c r="O11" i="28"/>
  <c r="D12" i="33" s="1"/>
  <c r="Y4" i="28"/>
  <c r="Y2" i="28"/>
  <c r="Y1" i="28"/>
  <c r="O13" i="4"/>
  <c r="O24" i="4"/>
  <c r="O30" i="4"/>
  <c r="O36" i="4"/>
  <c r="O42" i="4"/>
  <c r="O43" i="4"/>
  <c r="O45" i="4" s="1"/>
  <c r="AA7" i="4" s="1"/>
  <c r="AA8" i="4" s="1"/>
  <c r="AA9" i="4" s="1"/>
  <c r="AA10" i="4" s="1"/>
  <c r="AA11" i="4" s="1"/>
  <c r="AA12" i="4" s="1"/>
  <c r="AA13" i="4" s="1"/>
  <c r="AA14" i="4" s="1"/>
  <c r="AA15" i="4" s="1"/>
  <c r="AA16" i="4" s="1"/>
  <c r="AA17" i="4" s="1"/>
  <c r="AA18" i="4" s="1"/>
  <c r="AA19" i="4" s="1"/>
  <c r="AA20" i="4" s="1"/>
  <c r="AA21" i="4" s="1"/>
  <c r="AA22" i="4" s="1"/>
  <c r="AA23" i="4" s="1"/>
  <c r="AA24" i="4" s="1"/>
  <c r="AA25" i="4" s="1"/>
  <c r="AA26" i="4" s="1"/>
  <c r="AA27" i="4" s="1"/>
  <c r="AA28" i="4" s="1"/>
  <c r="AA29" i="4" s="1"/>
  <c r="AA30" i="4" s="1"/>
  <c r="AA31" i="4" s="1"/>
  <c r="AA32" i="4" s="1"/>
  <c r="AA33" i="4" s="1"/>
  <c r="AA34" i="4" s="1"/>
  <c r="AA35" i="4" s="1"/>
  <c r="AA36" i="4" s="1"/>
  <c r="AA37" i="4" s="1"/>
  <c r="AA38" i="4" s="1"/>
  <c r="AA39" i="4" s="1"/>
  <c r="AA40" i="4" s="1"/>
  <c r="AA41" i="4" s="1"/>
  <c r="AA42" i="4" s="1"/>
  <c r="AA43" i="4" s="1"/>
  <c r="AA44" i="4" s="1"/>
  <c r="AA45" i="4" s="1"/>
  <c r="AA46" i="4" s="1"/>
  <c r="AA47" i="4" s="1"/>
  <c r="AA48" i="4" s="1"/>
  <c r="AA49" i="4" s="1"/>
  <c r="C14" i="23"/>
  <c r="S1" i="4"/>
  <c r="J18" i="10"/>
  <c r="I3" i="22"/>
  <c r="I2" i="22"/>
  <c r="I1"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Y3" i="4"/>
  <c r="Y2" i="4"/>
  <c r="Y1" i="4"/>
  <c r="Z4" i="8"/>
  <c r="Z2" i="8"/>
  <c r="Z1" i="8"/>
  <c r="Z3" i="7"/>
  <c r="Z2" i="7"/>
  <c r="Z1" i="7"/>
  <c r="AB41" i="7"/>
  <c r="AB42" i="7"/>
  <c r="AB43" i="7"/>
  <c r="AB44" i="7"/>
  <c r="AB45" i="7"/>
  <c r="AB46" i="7"/>
  <c r="J9" i="10"/>
  <c r="J8" i="10"/>
  <c r="J7" i="10"/>
  <c r="J20" i="10"/>
  <c r="J19" i="10"/>
  <c r="O48" i="8"/>
  <c r="AB43" i="8"/>
  <c r="AB44" i="8"/>
  <c r="AB45" i="8"/>
  <c r="AB46" i="8"/>
  <c r="AB47" i="8"/>
  <c r="AB48" i="8"/>
  <c r="O41" i="8"/>
  <c r="AB36" i="8"/>
  <c r="AB37" i="8"/>
  <c r="AB38" i="8"/>
  <c r="AB39" i="8"/>
  <c r="AB40" i="8"/>
  <c r="AB41" i="8"/>
  <c r="O34" i="8"/>
  <c r="AB29" i="8"/>
  <c r="AB30" i="8"/>
  <c r="AB31" i="8"/>
  <c r="AB32" i="8"/>
  <c r="AB33" i="8"/>
  <c r="AB34" i="8"/>
  <c r="O27" i="8"/>
  <c r="AB22" i="8" s="1"/>
  <c r="AB23" i="8" s="1"/>
  <c r="AB24" i="8" s="1"/>
  <c r="AB25" i="8" s="1"/>
  <c r="AB26" i="8" s="1"/>
  <c r="AB27" i="8" s="1"/>
  <c r="O20" i="8"/>
  <c r="AB15" i="8" s="1"/>
  <c r="AB16" i="8" s="1"/>
  <c r="AB17" i="8" s="1"/>
  <c r="AB18" i="8" s="1"/>
  <c r="AB19" i="8" s="1"/>
  <c r="AB20" i="8" s="1"/>
  <c r="O13" i="8"/>
  <c r="AB8" i="8" s="1"/>
  <c r="AB9" i="8" s="1"/>
  <c r="AB10" i="8" s="1"/>
  <c r="AB11" i="8" s="1"/>
  <c r="AB12" i="8" s="1"/>
  <c r="AB13" i="8" s="1"/>
  <c r="O39" i="7"/>
  <c r="AB34" i="7"/>
  <c r="AB35" i="7"/>
  <c r="AB36" i="7"/>
  <c r="AB37" i="7"/>
  <c r="AB38" i="7"/>
  <c r="AB39" i="7"/>
  <c r="O32" i="7"/>
  <c r="AB27" i="7"/>
  <c r="AB28" i="7"/>
  <c r="AB29" i="7"/>
  <c r="AB30" i="7"/>
  <c r="AB31" i="7"/>
  <c r="AB32" i="7"/>
  <c r="O25" i="7"/>
  <c r="AB20" i="7"/>
  <c r="AB21" i="7"/>
  <c r="AB22" i="7"/>
  <c r="AB23" i="7"/>
  <c r="AB24" i="7"/>
  <c r="AB25" i="7"/>
  <c r="O18" i="7"/>
  <c r="AB13" i="7"/>
  <c r="AB14" i="7"/>
  <c r="AB15" i="7"/>
  <c r="AB16" i="7"/>
  <c r="AB17" i="7"/>
  <c r="AB18" i="7"/>
  <c r="O11" i="7"/>
  <c r="O48" i="7" s="1"/>
  <c r="AB6" i="7"/>
  <c r="AB7" i="7"/>
  <c r="AB8" i="7"/>
  <c r="AB9" i="7"/>
  <c r="AB10" i="7" s="1"/>
  <c r="AB11" i="7" s="1"/>
  <c r="AB48" i="7" s="1"/>
  <c r="AB50" i="8" l="1"/>
  <c r="O49" i="8"/>
  <c r="O22" i="30"/>
  <c r="O23" i="30" s="1"/>
  <c r="O42" i="31"/>
  <c r="G19" i="33" s="1"/>
  <c r="O43" i="31"/>
  <c r="H16" i="33"/>
  <c r="O24" i="30"/>
  <c r="I16" i="33" s="1"/>
  <c r="G16" i="33"/>
  <c r="O22" i="29"/>
  <c r="O42" i="29"/>
  <c r="D15" i="33"/>
  <c r="O42" i="30"/>
  <c r="AA28" i="30" s="1"/>
  <c r="AA29" i="30" s="1"/>
  <c r="AA30" i="30" s="1"/>
  <c r="AA31" i="30" s="1"/>
  <c r="AA32" i="30" s="1"/>
  <c r="AA33" i="30" s="1"/>
  <c r="AA34" i="30" s="1"/>
  <c r="AA35" i="30" s="1"/>
  <c r="AA36" i="30" s="1"/>
  <c r="AA37" i="30" s="1"/>
  <c r="AA38" i="30" s="1"/>
  <c r="AA39" i="30" s="1"/>
  <c r="AA40" i="30" s="1"/>
  <c r="AA41" i="30" s="1"/>
  <c r="AA42" i="30" s="1"/>
  <c r="AA43" i="30" s="1"/>
  <c r="AA44" i="30" s="1"/>
  <c r="AA45" i="30" s="1"/>
  <c r="AA8" i="32"/>
  <c r="AA9" i="32" s="1"/>
  <c r="AA10" i="32" s="1"/>
  <c r="AA11" i="32" s="1"/>
  <c r="AA12" i="32" s="1"/>
  <c r="AA13" i="32" s="1"/>
  <c r="AA14" i="32" s="1"/>
  <c r="AA15" i="32" s="1"/>
  <c r="AA16" i="32" s="1"/>
  <c r="AA17" i="32" s="1"/>
  <c r="AA18" i="32" s="1"/>
  <c r="AA19" i="32" s="1"/>
  <c r="AA20" i="32" s="1"/>
  <c r="AA21" i="32" s="1"/>
  <c r="O25" i="32"/>
  <c r="O45" i="32"/>
  <c r="AA28" i="32"/>
  <c r="AA29" i="32" s="1"/>
  <c r="AA30" i="32" s="1"/>
  <c r="AA31" i="32" s="1"/>
  <c r="AA32" i="32" s="1"/>
  <c r="AA33" i="32" s="1"/>
  <c r="AA34" i="32" s="1"/>
  <c r="AA35" i="32" s="1"/>
  <c r="AA36" i="32" s="1"/>
  <c r="AA37" i="32" s="1"/>
  <c r="AA38" i="32" s="1"/>
  <c r="AA39" i="32" s="1"/>
  <c r="AA40" i="32" s="1"/>
  <c r="AA41" i="32" s="1"/>
  <c r="AA42" i="32" s="1"/>
  <c r="AA43" i="32" s="1"/>
  <c r="AA44" i="32" s="1"/>
  <c r="AA45" i="32" s="1"/>
  <c r="O22" i="31"/>
  <c r="O45" i="31"/>
  <c r="AA28" i="31"/>
  <c r="AA29" i="31" s="1"/>
  <c r="AA30" i="31" s="1"/>
  <c r="AA31" i="31" s="1"/>
  <c r="AA32" i="31" s="1"/>
  <c r="AA33" i="31" s="1"/>
  <c r="AA34" i="31" s="1"/>
  <c r="AA35" i="31" s="1"/>
  <c r="AA36" i="31" s="1"/>
  <c r="AA37" i="31" s="1"/>
  <c r="AA38" i="31" s="1"/>
  <c r="AA39" i="31" s="1"/>
  <c r="AA40" i="31" s="1"/>
  <c r="AA41" i="31" s="1"/>
  <c r="AA42" i="31" s="1"/>
  <c r="AA43" i="31" s="1"/>
  <c r="AA44" i="31" s="1"/>
  <c r="AA45" i="31" s="1"/>
  <c r="AA8" i="30"/>
  <c r="AA9" i="30" s="1"/>
  <c r="AA10" i="30" s="1"/>
  <c r="AA11" i="30" s="1"/>
  <c r="AA12" i="30" s="1"/>
  <c r="AA13" i="30" s="1"/>
  <c r="AA14" i="30" s="1"/>
  <c r="AA15" i="30" s="1"/>
  <c r="AA16" i="30" s="1"/>
  <c r="AA17" i="30" s="1"/>
  <c r="AA18" i="30" s="1"/>
  <c r="AA19" i="30" s="1"/>
  <c r="AA20" i="30" s="1"/>
  <c r="AA21" i="30" s="1"/>
  <c r="O25" i="30"/>
  <c r="O42" i="28"/>
  <c r="O22" i="28"/>
  <c r="O23" i="28" s="1"/>
  <c r="H19" i="33" l="1"/>
  <c r="O44" i="31"/>
  <c r="I19" i="33" s="1"/>
  <c r="O23" i="31"/>
  <c r="G18" i="33"/>
  <c r="O43" i="30"/>
  <c r="O45" i="30" s="1"/>
  <c r="G17" i="33"/>
  <c r="O43" i="29"/>
  <c r="AA8" i="29"/>
  <c r="AA9" i="29" s="1"/>
  <c r="AA10" i="29" s="1"/>
  <c r="AA11" i="29" s="1"/>
  <c r="AA12" i="29" s="1"/>
  <c r="AA13" i="29" s="1"/>
  <c r="AA14" i="29" s="1"/>
  <c r="AA15" i="29" s="1"/>
  <c r="AA16" i="29" s="1"/>
  <c r="AA17" i="29" s="1"/>
  <c r="AA18" i="29" s="1"/>
  <c r="AA19" i="29" s="1"/>
  <c r="AA20" i="29" s="1"/>
  <c r="AA21" i="29" s="1"/>
  <c r="G14" i="33"/>
  <c r="O23" i="29"/>
  <c r="O24" i="28"/>
  <c r="I12" i="33" s="1"/>
  <c r="H12" i="33"/>
  <c r="J21" i="33"/>
  <c r="J41" i="32"/>
  <c r="J21" i="32"/>
  <c r="J20" i="33"/>
  <c r="J41" i="31"/>
  <c r="J19" i="33"/>
  <c r="J21" i="30"/>
  <c r="J16" i="33"/>
  <c r="AA28" i="28"/>
  <c r="AA29" i="28" s="1"/>
  <c r="AA30" i="28" s="1"/>
  <c r="AA31" i="28" s="1"/>
  <c r="AA32" i="28" s="1"/>
  <c r="AA33" i="28" s="1"/>
  <c r="AA34" i="28" s="1"/>
  <c r="AA35" i="28" s="1"/>
  <c r="AA36" i="28" s="1"/>
  <c r="AA37" i="28" s="1"/>
  <c r="AA38" i="28" s="1"/>
  <c r="AA39" i="28" s="1"/>
  <c r="AA40" i="28" s="1"/>
  <c r="AA41" i="28" s="1"/>
  <c r="AA42" i="28" s="1"/>
  <c r="AA43" i="28" s="1"/>
  <c r="AA44" i="28" s="1"/>
  <c r="AA45" i="28" s="1"/>
  <c r="O43" i="28"/>
  <c r="O45" i="28" s="1"/>
  <c r="J13" i="33" s="1"/>
  <c r="G13" i="33"/>
  <c r="AA28" i="29"/>
  <c r="AA29" i="29" s="1"/>
  <c r="AA30" i="29" s="1"/>
  <c r="AA31" i="29" s="1"/>
  <c r="AA32" i="29" s="1"/>
  <c r="AA33" i="29" s="1"/>
  <c r="AA34" i="29" s="1"/>
  <c r="AA35" i="29" s="1"/>
  <c r="AA36" i="29" s="1"/>
  <c r="AA37" i="29" s="1"/>
  <c r="AA38" i="29" s="1"/>
  <c r="AA39" i="29" s="1"/>
  <c r="AA40" i="29" s="1"/>
  <c r="AA41" i="29" s="1"/>
  <c r="AA42" i="29" s="1"/>
  <c r="AA43" i="29" s="1"/>
  <c r="AA44" i="29" s="1"/>
  <c r="AA45" i="29" s="1"/>
  <c r="G15" i="33"/>
  <c r="AA8" i="28"/>
  <c r="AA9" i="28" s="1"/>
  <c r="AA10" i="28" s="1"/>
  <c r="AA11" i="28" s="1"/>
  <c r="AA12" i="28" s="1"/>
  <c r="AA13" i="28" s="1"/>
  <c r="AA14" i="28" s="1"/>
  <c r="AA15" i="28" s="1"/>
  <c r="AA16" i="28" s="1"/>
  <c r="AA17" i="28" s="1"/>
  <c r="AA18" i="28" s="1"/>
  <c r="AA19" i="28" s="1"/>
  <c r="AA20" i="28" s="1"/>
  <c r="AA21" i="28" s="1"/>
  <c r="AA25" i="28" s="1"/>
  <c r="G12" i="33"/>
  <c r="AA22" i="32"/>
  <c r="AA23" i="32" s="1"/>
  <c r="AA24" i="32" s="1"/>
  <c r="AA25" i="32"/>
  <c r="AA8" i="31"/>
  <c r="AA9" i="31" s="1"/>
  <c r="AA10" i="31" s="1"/>
  <c r="AA11" i="31" s="1"/>
  <c r="AA12" i="31" s="1"/>
  <c r="AA13" i="31" s="1"/>
  <c r="AA14" i="31" s="1"/>
  <c r="AA15" i="31" s="1"/>
  <c r="AA16" i="31" s="1"/>
  <c r="AA17" i="31" s="1"/>
  <c r="AA18" i="31" s="1"/>
  <c r="AA19" i="31" s="1"/>
  <c r="AA20" i="31" s="1"/>
  <c r="AA21" i="31" s="1"/>
  <c r="AA22" i="31" s="1"/>
  <c r="AA23" i="31" s="1"/>
  <c r="AA24" i="31" s="1"/>
  <c r="AA25" i="30"/>
  <c r="AA22" i="30"/>
  <c r="AA23" i="30" s="1"/>
  <c r="AA24" i="30" s="1"/>
  <c r="O25" i="28"/>
  <c r="H18" i="33" l="1"/>
  <c r="O24" i="31"/>
  <c r="I18" i="33" s="1"/>
  <c r="O25" i="31"/>
  <c r="J41" i="30"/>
  <c r="J17" i="33"/>
  <c r="H17" i="33"/>
  <c r="O44" i="30"/>
  <c r="I17" i="33" s="1"/>
  <c r="H15" i="33"/>
  <c r="O44" i="29"/>
  <c r="I15" i="33" s="1"/>
  <c r="O45" i="29"/>
  <c r="O24" i="29"/>
  <c r="I14" i="33" s="1"/>
  <c r="H14" i="33"/>
  <c r="AA22" i="29"/>
  <c r="AA23" i="29" s="1"/>
  <c r="AA24" i="29" s="1"/>
  <c r="AA25" i="29"/>
  <c r="O25" i="29"/>
  <c r="H13" i="33"/>
  <c r="J10" i="10" s="1"/>
  <c r="J15" i="10" s="1"/>
  <c r="O44" i="28"/>
  <c r="I13" i="33" s="1"/>
  <c r="AA22" i="28"/>
  <c r="AA23" i="28" s="1"/>
  <c r="AA24" i="28" s="1"/>
  <c r="J21" i="28"/>
  <c r="J12" i="33"/>
  <c r="J21" i="10"/>
  <c r="J23" i="10" s="1"/>
  <c r="I25" i="33"/>
  <c r="AA25" i="31"/>
  <c r="J18" i="33" l="1"/>
  <c r="J21" i="31"/>
  <c r="J15" i="33"/>
  <c r="J41" i="29"/>
  <c r="J21" i="29"/>
  <c r="J14" i="33"/>
  <c r="J25" i="10"/>
  <c r="I27" i="33" l="1"/>
</calcChain>
</file>

<file path=xl/sharedStrings.xml><?xml version="1.0" encoding="utf-8"?>
<sst xmlns="http://schemas.openxmlformats.org/spreadsheetml/2006/main" count="745" uniqueCount="237">
  <si>
    <t>All additional information/revisions must be submitted to SUFAC at least one week before the announced presentation time to allow for review or it will not be considered in the budget process.</t>
  </si>
  <si>
    <t>.</t>
  </si>
  <si>
    <t>Organization:</t>
  </si>
  <si>
    <t>Budget Created By:</t>
  </si>
  <si>
    <t>Organization's Contact Name:</t>
  </si>
  <si>
    <t>Advisor's Name:</t>
  </si>
  <si>
    <t>Organization's Contact E-mail:</t>
  </si>
  <si>
    <t>Advisor's E-mail:</t>
  </si>
  <si>
    <t>Additional E-mail Contacts:</t>
  </si>
  <si>
    <t>Number of Student Members:</t>
  </si>
  <si>
    <t>Organization's Mission Statement:</t>
  </si>
  <si>
    <t>Yearly Org Budget Process Break Down</t>
  </si>
  <si>
    <t>Annual Org Budget Training</t>
  </si>
  <si>
    <t>Presentation Order is Announced</t>
  </si>
  <si>
    <t>D-Day (SUFAC Votes on All SO Budgets)</t>
  </si>
  <si>
    <t>Decision Letters are sent to Student Organization Officers</t>
  </si>
  <si>
    <t>July 1st</t>
  </si>
  <si>
    <t xml:space="preserve">Committed (S&amp;E &amp; Capital) </t>
  </si>
  <si>
    <t>Authorized Individuals</t>
  </si>
  <si>
    <t>S&amp;E ACCOUNT STATEMENT</t>
  </si>
  <si>
    <t>Supplies and Expenses Worksheet</t>
  </si>
  <si>
    <t xml:space="preserve">Rec </t>
  </si>
  <si>
    <t xml:space="preserve">Date </t>
  </si>
  <si>
    <t>Description</t>
  </si>
  <si>
    <t>OFO</t>
  </si>
  <si>
    <t>Encumb.</t>
  </si>
  <si>
    <t>Expense</t>
  </si>
  <si>
    <t>Revenue</t>
  </si>
  <si>
    <t>Balance</t>
  </si>
  <si>
    <t xml:space="preserve">S&amp;E Rates </t>
  </si>
  <si>
    <t>SUFAC REQUEST</t>
  </si>
  <si>
    <t>BEGINNING BALANCE</t>
  </si>
  <si>
    <t>Computer Fee:</t>
  </si>
  <si>
    <t>General Supplies (Lifespan under one year)</t>
  </si>
  <si>
    <t>Duplicating Fee:</t>
  </si>
  <si>
    <t>Duplicating (Digicopy)</t>
  </si>
  <si>
    <t>Postage (US Postal Service charges)</t>
  </si>
  <si>
    <t>Postage Fee:</t>
  </si>
  <si>
    <t>Subscriptions (periodicals, magazines, etc.)</t>
  </si>
  <si>
    <t>----------------------------------POSTAGE---------------------------------------------------------------$-----------------------</t>
  </si>
  <si>
    <t>Computer (Networking Fee and Maintenance)</t>
  </si>
  <si>
    <t>I. Total S&amp;E Expense:</t>
  </si>
  <si>
    <t>Capital Item Worksheet</t>
  </si>
  <si>
    <t>Capital items have been defined as physical objects that have an expected life span of over a single year</t>
  </si>
  <si>
    <r>
      <rPr>
        <b/>
        <u/>
        <sz val="9"/>
        <color rgb="FFFF0000"/>
        <rFont val="Calibri"/>
        <family val="2"/>
        <scheme val="minor"/>
      </rPr>
      <t>Rank Capital Items in order of need</t>
    </r>
    <r>
      <rPr>
        <b/>
        <sz val="9"/>
        <color rgb="FFFF0000"/>
        <rFont val="Calibri"/>
        <family val="2"/>
        <scheme val="minor"/>
      </rPr>
      <t xml:space="preserve"> (Capital Item 1 is the most necessary/important).</t>
    </r>
  </si>
  <si>
    <t>---------------------------------DUPLICATING (DIGICOPY)-------------------------------------$-----------------------</t>
  </si>
  <si>
    <t>Capital Item 1:</t>
  </si>
  <si>
    <t>Description / Reason for request:</t>
  </si>
  <si>
    <t>Expected Cost:</t>
  </si>
  <si>
    <t>Expected Life Span:</t>
  </si>
  <si>
    <t>Expected Revenue:</t>
  </si>
  <si>
    <t>Item 1 - SUFAC Cost:</t>
  </si>
  <si>
    <t>Capital Item 2:</t>
  </si>
  <si>
    <t>---------------------------------PHOTOCOPYING-----------------------------------------------------$-----------------------</t>
  </si>
  <si>
    <t>Item 2 - SUFAC Cost:</t>
  </si>
  <si>
    <t>Capital Item 3:</t>
  </si>
  <si>
    <t>---------------------------------GENERAL SUPPLIES (OFFICE SUPPLIES)----------------$----------------------</t>
  </si>
  <si>
    <t>Item 3 - SUFAC Cost:</t>
  </si>
  <si>
    <t>Capital Item 4:</t>
  </si>
  <si>
    <t>Item 4 - SUFAC Cost:</t>
  </si>
  <si>
    <t>IV. Total Capital Expense:</t>
  </si>
  <si>
    <t>V. Total Committed Expense:</t>
  </si>
  <si>
    <t>---------------------------------------------PHONE---------------------------------------------------------$-----------------------</t>
  </si>
  <si>
    <t>----------------------------------------SUBSCRIPTIONS----------------------------------------------$------------------------</t>
  </si>
  <si>
    <t>-------------------------------------------------COMPUTER----------------------------------------------$------------------------</t>
  </si>
  <si>
    <t>----------------------------------------CAPITAL ITEMS----------------------------------------------$------------------------</t>
  </si>
  <si>
    <t>Itemized S&amp;E</t>
  </si>
  <si>
    <t>Item</t>
  </si>
  <si>
    <t>Price</t>
  </si>
  <si>
    <t>Total</t>
  </si>
  <si>
    <t>Itemized Food</t>
  </si>
  <si>
    <t>Description/program</t>
  </si>
  <si>
    <t xml:space="preserve">Quanity </t>
  </si>
  <si>
    <t>Contractual Worksheet</t>
  </si>
  <si>
    <t>See the Contractual Guidelines located on the SUFAC Forms webpage for a listing of related guidelines</t>
  </si>
  <si>
    <t>CONTRACTUAL ACCOUNT STATEMENT</t>
  </si>
  <si>
    <r>
      <rPr>
        <b/>
        <u/>
        <sz val="9"/>
        <color rgb="FFFF0000"/>
        <rFont val="Calibri"/>
        <family val="2"/>
        <scheme val="minor"/>
      </rPr>
      <t>Rank Contractual Items in order of need</t>
    </r>
    <r>
      <rPr>
        <b/>
        <sz val="9"/>
        <color rgb="FFFF0000"/>
        <rFont val="Calibri"/>
        <family val="2"/>
        <scheme val="minor"/>
      </rPr>
      <t xml:space="preserve"> (Program 1 is the most necessary/important).</t>
    </r>
  </si>
  <si>
    <t>Deposits</t>
  </si>
  <si>
    <t>Program 1:</t>
  </si>
  <si>
    <t>Expected Student Attendance:</t>
  </si>
  <si>
    <t>Expected Non-Student Attendance:</t>
  </si>
  <si>
    <t>Program 1 - SUFAC Cost:</t>
  </si>
  <si>
    <t>Program 2:</t>
  </si>
  <si>
    <t>Program 2 - SUFAC Cost:</t>
  </si>
  <si>
    <t>Program 3:</t>
  </si>
  <si>
    <t>Program 3 - SUFAC Cost:</t>
  </si>
  <si>
    <t>Program 4:</t>
  </si>
  <si>
    <t xml:space="preserve"> </t>
  </si>
  <si>
    <t>Program 4 - SUFAC Cost:</t>
  </si>
  <si>
    <t>Program 5:</t>
  </si>
  <si>
    <t>Program 5 - SUFAC Cost:</t>
  </si>
  <si>
    <t>Program 6:</t>
  </si>
  <si>
    <t>Program 6 - SUFAC Cost:</t>
  </si>
  <si>
    <t>III. Total Contractual Expense:</t>
  </si>
  <si>
    <t>TOTAL CONTRACTUAL BALANCE</t>
  </si>
  <si>
    <t>Food Worksheet</t>
  </si>
  <si>
    <t>See the Food Guidelines located on the SUFAC Forms webpage for a listing of related guidelines</t>
  </si>
  <si>
    <t>FOOD ACCOUNT STATEMENT</t>
  </si>
  <si>
    <r>
      <rPr>
        <b/>
        <u/>
        <sz val="9"/>
        <color rgb="FFFF0000"/>
        <rFont val="Calibri"/>
        <family val="2"/>
        <scheme val="minor"/>
      </rPr>
      <t>Rank Food Items in order of need</t>
    </r>
    <r>
      <rPr>
        <b/>
        <sz val="9"/>
        <color rgb="FFFF0000"/>
        <rFont val="Calibri"/>
        <family val="2"/>
        <scheme val="minor"/>
      </rPr>
      <t xml:space="preserve"> (Program 1 is the most necessary/important).</t>
    </r>
  </si>
  <si>
    <t>III. Total Food Expense:</t>
  </si>
  <si>
    <t>TOTAL FOOD BALANCE</t>
  </si>
  <si>
    <t>TRAVEL ACCOUNT STATEMENT</t>
  </si>
  <si>
    <t>See the Travel Guidelines located on the SUFAC Forms webpage for a listing of related guidelines</t>
  </si>
  <si>
    <t>Travel requests have been defined as costs for registration, lodging, and transportation for trips.</t>
  </si>
  <si>
    <r>
      <rPr>
        <b/>
        <u/>
        <sz val="9"/>
        <color rgb="FFFF0000"/>
        <rFont val="Calibri"/>
        <family val="2"/>
        <scheme val="minor"/>
      </rPr>
      <t>Rank Travel Requests in order of need</t>
    </r>
    <r>
      <rPr>
        <b/>
        <sz val="9"/>
        <color rgb="FFFF0000"/>
        <rFont val="Calibri"/>
        <family val="2"/>
        <scheme val="minor"/>
      </rPr>
      <t xml:space="preserve"> (Trip 1 is the most necessary/important).</t>
    </r>
  </si>
  <si>
    <t>Trip Request 1</t>
  </si>
  <si>
    <t>REC</t>
  </si>
  <si>
    <t>DATE</t>
  </si>
  <si>
    <t>DESCRIPTION</t>
  </si>
  <si>
    <t xml:space="preserve">Expense </t>
  </si>
  <si>
    <t>REVENUE</t>
  </si>
  <si>
    <t>Destination:</t>
  </si>
  <si>
    <t># of Students Traveling:</t>
  </si>
  <si>
    <t>Cost per student:</t>
  </si>
  <si>
    <t xml:space="preserve">and/or </t>
  </si>
  <si>
    <t>Group Entrance Registration:</t>
  </si>
  <si>
    <t>Vehicle</t>
  </si>
  <si>
    <t>Cost per mile</t>
  </si>
  <si>
    <t>Rental Cost</t>
  </si>
  <si>
    <t>Total Registration:</t>
  </si>
  <si>
    <t>Bus</t>
  </si>
  <si>
    <t>Number of nights:</t>
  </si>
  <si>
    <t>Cost per room per night:</t>
  </si>
  <si>
    <t>Personal Vehicle</t>
  </si>
  <si>
    <t>Number of rooms:</t>
  </si>
  <si>
    <t>Total Lodging:</t>
  </si>
  <si>
    <t>Enterprise Rental Van</t>
  </si>
  <si>
    <t>Enterprise Rental Car</t>
  </si>
  <si>
    <t>Airplane</t>
  </si>
  <si>
    <t>Form of travel:</t>
  </si>
  <si>
    <t># of Vehicles:</t>
  </si>
  <si>
    <t>Round trip mileage:</t>
  </si>
  <si>
    <t>Cost per Mile per Vehicle:</t>
  </si>
  <si>
    <t>Total Transportation:</t>
  </si>
  <si>
    <t>Total Trip Cost:</t>
  </si>
  <si>
    <t>SUFAC Contribution:</t>
  </si>
  <si>
    <t>Trip Request 2</t>
  </si>
  <si>
    <t>Trip Request 3</t>
  </si>
  <si>
    <t>Trip Request 4</t>
  </si>
  <si>
    <t>Trip Request 5</t>
  </si>
  <si>
    <t>Trip Request 6</t>
  </si>
  <si>
    <t>Trip Request 7</t>
  </si>
  <si>
    <t>Trip Request 8</t>
  </si>
  <si>
    <t>Trip Request 9</t>
  </si>
  <si>
    <t>Trip Request 10</t>
  </si>
  <si>
    <t>Travel Justification Summary</t>
  </si>
  <si>
    <t># of Students Traveling</t>
  </si>
  <si>
    <t>Total Trip Cost</t>
  </si>
  <si>
    <t>SUFAC Contribution</t>
  </si>
  <si>
    <t>Destination</t>
  </si>
  <si>
    <t xml:space="preserve">Trip 1: </t>
  </si>
  <si>
    <t xml:space="preserve">Trip 2: </t>
  </si>
  <si>
    <t xml:space="preserve">Trip 3: </t>
  </si>
  <si>
    <t>Trip 4:</t>
  </si>
  <si>
    <t>Trip 5:</t>
  </si>
  <si>
    <t>Trip 6:</t>
  </si>
  <si>
    <t>Trip 7:</t>
  </si>
  <si>
    <t>Trip 8:</t>
  </si>
  <si>
    <t>Trip 9:</t>
  </si>
  <si>
    <t>Trip 10:</t>
  </si>
  <si>
    <t>Revenue Worksheet</t>
  </si>
  <si>
    <t>Revenue has been defined as any monitary income that is collected from Segregated Fee funded events, items, or objects.</t>
  </si>
  <si>
    <t>Revenue must be paid back to SUFAC up tp the amount of money that SUFAC funded the event for.</t>
  </si>
  <si>
    <t xml:space="preserve">Revenue Summary </t>
  </si>
  <si>
    <t>Committed:</t>
  </si>
  <si>
    <t>Contractual:</t>
  </si>
  <si>
    <t>Food:</t>
  </si>
  <si>
    <t>Org Contribution for Trips:</t>
  </si>
  <si>
    <t>Additional Items:</t>
  </si>
  <si>
    <t>(Please Specify)</t>
  </si>
  <si>
    <t>Total Revenue:</t>
  </si>
  <si>
    <t xml:space="preserve">Cost Summary </t>
  </si>
  <si>
    <t>Total Cost for Trips:</t>
  </si>
  <si>
    <t>Total Cost:</t>
  </si>
  <si>
    <t>Total Allocation:</t>
  </si>
  <si>
    <t>Authorized Individuals: Mary Loeffler</t>
  </si>
  <si>
    <t>Individuals:</t>
  </si>
  <si>
    <t>AGENCY ACCOUNT STATEMENT</t>
  </si>
  <si>
    <t>Authorized Individuals:</t>
  </si>
  <si>
    <t xml:space="preserve">CODE: </t>
  </si>
  <si>
    <t>PAYEE/DESCRIPTION</t>
  </si>
  <si>
    <t>CK NUMBER</t>
  </si>
  <si>
    <t>DEPOSITOR</t>
  </si>
  <si>
    <t>ENCUMB.</t>
  </si>
  <si>
    <t>EXPENSE</t>
  </si>
  <si>
    <t>BALANCE</t>
  </si>
  <si>
    <t>Maximum Amount: $2500.00 per fiscal year (July 1st - June 30th)</t>
  </si>
  <si>
    <t>Maximum Amount: $5000.00 per fiscal year (July 1st - June 30th)</t>
  </si>
  <si>
    <t>Maximum Amount for Recuitment: $200.00 per semester</t>
  </si>
  <si>
    <t>Maximum Amount: $10,000.00 per fiscal year (July 1st - June 30th)</t>
  </si>
  <si>
    <t>$805.00/year (SGA only)</t>
  </si>
  <si>
    <t>$0.60/envelope</t>
  </si>
  <si>
    <t>$0.03/page - B&amp;W</t>
  </si>
  <si>
    <t>$0.48/page - Color - 11x17</t>
  </si>
  <si>
    <t xml:space="preserve">The Segregated (Seg.) Fee is an annual fee that the Student Government Association (SGA) asks the University to charge every student each semester.  In addition to funding the Student Union, Kress Events Center, Athletics, Intermurals, Student Engagement Center, Health Services, and Dean of Student's Office, this Seg. Fee also pays for the University's support of many of it's student organizations (SOs).  An official process has been created in consultation with the University.  Below is a timeline of this process for the 2023-2024 academic year.  </t>
  </si>
  <si>
    <t>If S&amp;E total is over $200.00, please itemize on the "Itemized List" tab.</t>
  </si>
  <si>
    <t>Org Budget Forms for 2024-2025 become available</t>
  </si>
  <si>
    <t>December 10th</t>
  </si>
  <si>
    <t>Org Budget Forms are Due: December 10th- by 11:59pm</t>
  </si>
  <si>
    <t>2024-25 budget allocated money becomes available</t>
  </si>
  <si>
    <r>
      <t>All yearly budget forms are due to SUFAC via e-mail (</t>
    </r>
    <r>
      <rPr>
        <b/>
        <u/>
        <sz val="11"/>
        <color rgb="FF0000FF"/>
        <rFont val="Calibri"/>
        <family val="2"/>
        <scheme val="minor"/>
      </rPr>
      <t>sosufac@uwgb.edu</t>
    </r>
    <r>
      <rPr>
        <b/>
        <sz val="11"/>
        <color theme="1"/>
        <rFont val="Calibri"/>
        <family val="2"/>
        <scheme val="minor"/>
      </rPr>
      <t>) on December 10th, by 11:59pm,</t>
    </r>
    <r>
      <rPr>
        <b/>
        <sz val="11"/>
        <color rgb="FFFF0000"/>
        <rFont val="Calibri"/>
        <family val="2"/>
        <scheme val="minor"/>
      </rPr>
      <t xml:space="preserve"> NO EXCEPTIONS!</t>
    </r>
  </si>
  <si>
    <t>Fiscal Year 2024/2025</t>
  </si>
  <si>
    <t>Additional fees and rates may be obtained from SEC</t>
  </si>
  <si>
    <t>2024/2025</t>
  </si>
  <si>
    <t>SEC</t>
  </si>
  <si>
    <t>Promotional Material and giveaways are limited to $250 a semester</t>
  </si>
  <si>
    <t>Contractual requests have been defined as costs for speakers, performers, films, venues etc., and is for non-academic and   non-course activites, we are not able to pay UWGB faculty/staff or students.</t>
  </si>
  <si>
    <t>Maximum Amount: $2000.00 per fiscal year (July 1st - June 30th)</t>
  </si>
  <si>
    <t>Food requests have been defined as costs for food and beverages purchased under the University Food Policy,                         and is only for events held on campus</t>
  </si>
  <si>
    <t>Up to 2/3rds of the total cost of a requested trip can be paid by SUFAC funds with a max of $60 per person per day</t>
  </si>
  <si>
    <t>January</t>
  </si>
  <si>
    <t>October 13th</t>
  </si>
  <si>
    <t>October 10th + 11th</t>
  </si>
  <si>
    <t xml:space="preserve">March  </t>
  </si>
  <si>
    <t>April</t>
  </si>
  <si>
    <t>Fiscal Year 2024/25</t>
  </si>
  <si>
    <t>2024-2025 FISCAL YEAR</t>
  </si>
  <si>
    <t>Travel Justification Worksheet</t>
  </si>
  <si>
    <t># of Airplane Tickets:</t>
  </si>
  <si>
    <t>Cost per Airplane Ticket:</t>
  </si>
  <si>
    <t>Vehicle Rental Cost per Vehicle:</t>
  </si>
  <si>
    <t>Org Contribution (at least 1/3rd):</t>
  </si>
  <si>
    <t>Org % Contribution:</t>
  </si>
  <si>
    <t xml:space="preserve">Encumbered </t>
  </si>
  <si>
    <t>Org Name</t>
  </si>
  <si>
    <t xml:space="preserve">Total Registration </t>
  </si>
  <si>
    <t>Total Lodging</t>
  </si>
  <si>
    <t>Total Transporation</t>
  </si>
  <si>
    <t>Org. Contribution</t>
  </si>
  <si>
    <t>Org % Contribution</t>
  </si>
  <si>
    <t>III. Total Travel Expense</t>
  </si>
  <si>
    <t>IV. SUFAC Contribution</t>
  </si>
  <si>
    <t>If a Program's Expected Food Cost is over $750.00, please list each of the items and their cost on the itemized list tab.</t>
  </si>
  <si>
    <t>toilet paper</t>
  </si>
  <si>
    <t>craft supplies</t>
  </si>
  <si>
    <t>activity</t>
  </si>
  <si>
    <t>members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</si>
</sst>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0_);[Red]\(0.00\)"/>
    <numFmt numFmtId="165" formatCode="0_);[Red]\(0\)"/>
    <numFmt numFmtId="166" formatCode="&quot;$&quot;#,##0.00"/>
  </numFmts>
  <fonts count="56" x14ac:knownFonts="1">
    <font>
      <sz val="11"/>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2"/>
      <name val="Calibri"/>
      <family val="2"/>
      <scheme val="minor"/>
    </font>
    <font>
      <sz val="9"/>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u/>
      <sz val="11"/>
      <color theme="10"/>
      <name val="Calibri"/>
      <family val="2"/>
    </font>
    <font>
      <sz val="9"/>
      <name val="Calibri"/>
      <family val="2"/>
      <scheme val="minor"/>
    </font>
    <font>
      <b/>
      <sz val="11"/>
      <color theme="1"/>
      <name val="Calibri"/>
      <family val="2"/>
      <scheme val="minor"/>
    </font>
    <font>
      <i/>
      <sz val="8"/>
      <color theme="1"/>
      <name val="Calibri"/>
      <family val="2"/>
      <scheme val="minor"/>
    </font>
    <font>
      <b/>
      <sz val="8"/>
      <color theme="1"/>
      <name val="Calibri"/>
      <family val="2"/>
      <scheme val="minor"/>
    </font>
    <font>
      <b/>
      <i/>
      <u/>
      <sz val="9"/>
      <color theme="1"/>
      <name val="Calibri"/>
      <family val="2"/>
      <scheme val="minor"/>
    </font>
    <font>
      <sz val="14"/>
      <color theme="1"/>
      <name val="Calibri"/>
      <family val="2"/>
      <scheme val="minor"/>
    </font>
    <font>
      <sz val="14"/>
      <color theme="1"/>
      <name val="Bodoni MT"/>
      <family val="1"/>
    </font>
    <font>
      <sz val="16"/>
      <color theme="1"/>
      <name val="Bodoni MT"/>
      <family val="1"/>
    </font>
    <font>
      <u/>
      <sz val="16"/>
      <color theme="1"/>
      <name val="Bodoni MT"/>
      <family val="1"/>
    </font>
    <font>
      <b/>
      <sz val="9"/>
      <color rgb="FFFF0000"/>
      <name val="Calibri"/>
      <family val="2"/>
      <scheme val="minor"/>
    </font>
    <font>
      <sz val="9"/>
      <color rgb="FFFF0000"/>
      <name val="Calibri"/>
      <family val="2"/>
      <scheme val="minor"/>
    </font>
    <font>
      <b/>
      <u/>
      <sz val="9"/>
      <color rgb="FFFF0000"/>
      <name val="Calibri"/>
      <family val="2"/>
      <scheme val="minor"/>
    </font>
    <font>
      <b/>
      <sz val="9"/>
      <name val="Calibri"/>
      <family val="2"/>
      <scheme val="minor"/>
    </font>
    <font>
      <sz val="8"/>
      <color rgb="FFFF0000"/>
      <name val="Calibri"/>
      <family val="2"/>
      <scheme val="minor"/>
    </font>
    <font>
      <sz val="7"/>
      <color theme="1"/>
      <name val="Calibri"/>
      <family val="2"/>
      <scheme val="minor"/>
    </font>
    <font>
      <sz val="11"/>
      <color theme="1"/>
      <name val="Calibri"/>
      <family val="2"/>
      <scheme val="minor"/>
    </font>
    <font>
      <b/>
      <sz val="12"/>
      <color theme="1"/>
      <name val="Calibri"/>
      <family val="2"/>
      <scheme val="minor"/>
    </font>
    <font>
      <b/>
      <u/>
      <sz val="14"/>
      <color theme="1"/>
      <name val="Bodoni MT"/>
      <family val="1"/>
    </font>
    <font>
      <b/>
      <sz val="13"/>
      <color theme="1"/>
      <name val="Calibri"/>
      <family val="2"/>
      <scheme val="minor"/>
    </font>
    <font>
      <sz val="11"/>
      <color rgb="FFFF0000"/>
      <name val="Calibri"/>
      <family val="2"/>
      <scheme val="minor"/>
    </font>
    <font>
      <b/>
      <sz val="14"/>
      <color theme="1"/>
      <name val="Bodoni MT"/>
      <family val="1"/>
    </font>
    <font>
      <b/>
      <sz val="16"/>
      <color theme="1"/>
      <name val="Calibri"/>
      <family val="2"/>
      <scheme val="minor"/>
    </font>
    <font>
      <b/>
      <sz val="10"/>
      <name val="Arial"/>
      <family val="2"/>
    </font>
    <font>
      <sz val="10"/>
      <name val="Arial"/>
      <family val="2"/>
    </font>
    <font>
      <sz val="11"/>
      <color theme="1"/>
      <name val="Bodoni MT"/>
      <family val="1"/>
    </font>
    <font>
      <b/>
      <sz val="12"/>
      <name val="Arial"/>
      <family val="2"/>
    </font>
    <font>
      <sz val="14"/>
      <name val="Arial"/>
      <family val="2"/>
    </font>
    <font>
      <sz val="8"/>
      <name val="Arial"/>
      <family val="2"/>
    </font>
    <font>
      <b/>
      <sz val="10"/>
      <color rgb="FFFF0000"/>
      <name val="Arial"/>
      <family val="2"/>
    </font>
    <font>
      <b/>
      <sz val="8"/>
      <name val="Arial"/>
      <family val="2"/>
    </font>
    <font>
      <b/>
      <sz val="9"/>
      <name val="Arial"/>
      <family val="2"/>
    </font>
    <font>
      <b/>
      <sz val="10"/>
      <name val="Calibri"/>
      <family val="2"/>
      <scheme val="minor"/>
    </font>
    <font>
      <sz val="10"/>
      <name val="Calibri"/>
      <family val="2"/>
      <scheme val="minor"/>
    </font>
    <font>
      <i/>
      <sz val="10"/>
      <name val="Calibri"/>
      <family val="2"/>
      <scheme val="minor"/>
    </font>
    <font>
      <i/>
      <sz val="10"/>
      <color theme="1"/>
      <name val="Calibri"/>
      <family val="2"/>
      <scheme val="minor"/>
    </font>
    <font>
      <b/>
      <i/>
      <sz val="10"/>
      <name val="Calibri"/>
      <family val="2"/>
      <scheme val="minor"/>
    </font>
    <font>
      <b/>
      <sz val="10"/>
      <color theme="1"/>
      <name val="Calibri"/>
      <family val="2"/>
      <scheme val="minor"/>
    </font>
    <font>
      <b/>
      <sz val="11"/>
      <name val="Calibri"/>
      <family val="2"/>
      <scheme val="minor"/>
    </font>
    <font>
      <b/>
      <sz val="14"/>
      <color theme="1"/>
      <name val="Calibri"/>
      <family val="2"/>
      <scheme val="minor"/>
    </font>
    <font>
      <sz val="7.5"/>
      <color theme="1"/>
      <name val="Calibri"/>
      <family val="2"/>
      <scheme val="minor"/>
    </font>
    <font>
      <b/>
      <u/>
      <sz val="11"/>
      <color rgb="FF0000FF"/>
      <name val="Calibri"/>
      <family val="2"/>
      <scheme val="minor"/>
    </font>
    <font>
      <b/>
      <sz val="11"/>
      <color rgb="FFFF0000"/>
      <name val="Calibri"/>
      <family val="2"/>
      <scheme val="minor"/>
    </font>
    <font>
      <i/>
      <sz val="9"/>
      <color theme="1"/>
      <name val="Calibri"/>
      <family val="2"/>
      <scheme val="minor"/>
    </font>
    <font>
      <sz val="10"/>
      <color rgb="FF000000"/>
      <name val="Calibri"/>
      <family val="2"/>
      <scheme val="minor"/>
    </font>
    <font>
      <b/>
      <sz val="10"/>
      <color rgb="FFFF0000"/>
      <name val="Calibri"/>
      <family val="2"/>
      <scheme val="minor"/>
    </font>
    <font>
      <sz val="10"/>
      <color rgb="FFFF0000"/>
      <name val="Calibri"/>
      <family val="2"/>
      <scheme val="minor"/>
    </font>
  </fonts>
  <fills count="10">
    <fill>
      <patternFill patternType="none"/>
    </fill>
    <fill>
      <patternFill patternType="gray125"/>
    </fill>
    <fill>
      <patternFill patternType="solid">
        <fgColor rgb="FFCCFFCC"/>
        <bgColor indexed="64"/>
      </patternFill>
    </fill>
    <fill>
      <patternFill patternType="solid">
        <fgColor theme="0" tint="-0.14996795556505021"/>
        <bgColor indexed="64"/>
      </patternFill>
    </fill>
    <fill>
      <patternFill patternType="solid">
        <fgColor rgb="FFCCFFCC"/>
        <bgColor auto="1"/>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s>
  <borders count="33">
    <border>
      <left/>
      <right/>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22"/>
      </top>
      <bottom/>
      <diagonal/>
    </border>
    <border>
      <left/>
      <right style="thin">
        <color indexed="22"/>
      </right>
      <top style="thin">
        <color indexed="22"/>
      </top>
      <bottom/>
      <diagonal/>
    </border>
    <border>
      <left/>
      <right style="thin">
        <color indexed="22"/>
      </right>
      <top/>
      <bottom/>
      <diagonal/>
    </border>
    <border>
      <left/>
      <right/>
      <top/>
      <bottom style="thin">
        <color indexed="22"/>
      </bottom>
      <diagonal/>
    </border>
    <border>
      <left/>
      <right style="thin">
        <color indexed="22"/>
      </right>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7">
    <xf numFmtId="0" fontId="0" fillId="0" borderId="0"/>
    <xf numFmtId="0" fontId="9" fillId="0" borderId="0" applyNumberFormat="0" applyFill="0" applyBorder="0" applyAlignment="0" applyProtection="0">
      <alignment vertical="top"/>
      <protection locked="0"/>
    </xf>
    <xf numFmtId="44" fontId="25" fillId="0" borderId="0" applyFont="0" applyFill="0" applyBorder="0" applyAlignment="0" applyProtection="0"/>
    <xf numFmtId="43" fontId="25" fillId="0" borderId="0" applyFont="0" applyFill="0" applyBorder="0" applyAlignment="0" applyProtection="0"/>
    <xf numFmtId="0" fontId="33" fillId="0" borderId="0" applyBorder="0"/>
    <xf numFmtId="0" fontId="33" fillId="0" borderId="0" applyBorder="0"/>
    <xf numFmtId="43" fontId="33" fillId="0" borderId="0" applyFont="0" applyFill="0" applyBorder="0" applyAlignment="0" applyProtection="0"/>
  </cellStyleXfs>
  <cellXfs count="425">
    <xf numFmtId="0" fontId="0" fillId="0" borderId="0" xfId="0"/>
    <xf numFmtId="0" fontId="1" fillId="0" borderId="0" xfId="0" applyFont="1"/>
    <xf numFmtId="0" fontId="7" fillId="0" borderId="0" xfId="0" applyFont="1" applyAlignment="1">
      <alignment vertical="center"/>
    </xf>
    <xf numFmtId="0" fontId="0" fillId="0" borderId="0" xfId="0" applyFont="1"/>
    <xf numFmtId="0" fontId="2" fillId="0" borderId="0" xfId="0" applyFont="1" applyBorder="1"/>
    <xf numFmtId="0" fontId="2" fillId="0" borderId="0" xfId="0" applyFont="1"/>
    <xf numFmtId="0" fontId="1" fillId="0" borderId="0" xfId="0" applyFont="1" applyBorder="1" applyAlignment="1">
      <alignment vertical="top"/>
    </xf>
    <xf numFmtId="0" fontId="0" fillId="0" borderId="0" xfId="0" applyBorder="1"/>
    <xf numFmtId="0" fontId="0" fillId="0" borderId="0" xfId="0" applyFont="1" applyBorder="1" applyAlignment="1">
      <alignment vertical="top"/>
    </xf>
    <xf numFmtId="0" fontId="0" fillId="0" borderId="0" xfId="0" applyFont="1" applyBorder="1"/>
    <xf numFmtId="0" fontId="11" fillId="0" borderId="0" xfId="0" applyFont="1"/>
    <xf numFmtId="0" fontId="5" fillId="0" borderId="0" xfId="0" applyFont="1" applyFill="1" applyBorder="1" applyAlignment="1"/>
    <xf numFmtId="0" fontId="0" fillId="0" borderId="0" xfId="0" applyFill="1"/>
    <xf numFmtId="0" fontId="7" fillId="0" borderId="0" xfId="0" applyFont="1" applyBorder="1" applyAlignment="1">
      <alignment vertical="top" wrapText="1"/>
    </xf>
    <xf numFmtId="0" fontId="6" fillId="0" borderId="0" xfId="0" applyFont="1" applyAlignment="1"/>
    <xf numFmtId="0" fontId="5" fillId="0" borderId="0" xfId="0" applyFont="1"/>
    <xf numFmtId="0" fontId="0" fillId="0" borderId="5" xfId="0" applyFont="1" applyBorder="1"/>
    <xf numFmtId="0" fontId="6" fillId="0" borderId="0" xfId="0" applyFont="1" applyAlignment="1">
      <alignment horizontal="right"/>
    </xf>
    <xf numFmtId="0" fontId="1" fillId="0" borderId="0" xfId="0" applyFont="1" applyFill="1" applyBorder="1"/>
    <xf numFmtId="0" fontId="15" fillId="0" borderId="0" xfId="0" applyFont="1"/>
    <xf numFmtId="0" fontId="16" fillId="0" borderId="0" xfId="0" applyFont="1"/>
    <xf numFmtId="0" fontId="16" fillId="0" borderId="0" xfId="0" applyFont="1" applyAlignment="1"/>
    <xf numFmtId="0" fontId="17" fillId="0" borderId="0" xfId="0" applyFont="1"/>
    <xf numFmtId="0" fontId="5" fillId="0" borderId="0" xfId="0" applyFont="1" applyFill="1"/>
    <xf numFmtId="8" fontId="5" fillId="0" borderId="0" xfId="0" applyNumberFormat="1" applyFont="1" applyFill="1" applyBorder="1" applyAlignment="1">
      <alignment horizontal="center"/>
    </xf>
    <xf numFmtId="0" fontId="2" fillId="0" borderId="0" xfId="0" applyFont="1" applyFill="1"/>
    <xf numFmtId="0" fontId="5" fillId="0" borderId="0" xfId="0" applyFont="1" applyAlignment="1">
      <alignment horizontal="right"/>
    </xf>
    <xf numFmtId="40" fontId="5" fillId="0" borderId="0" xfId="0" applyNumberFormat="1" applyFont="1"/>
    <xf numFmtId="8" fontId="5" fillId="0" borderId="0" xfId="0" applyNumberFormat="1" applyFont="1"/>
    <xf numFmtId="8" fontId="0" fillId="0" borderId="0" xfId="0" applyNumberFormat="1" applyFont="1"/>
    <xf numFmtId="8" fontId="16" fillId="0" borderId="0" xfId="0" applyNumberFormat="1" applyFont="1"/>
    <xf numFmtId="8" fontId="16" fillId="0" borderId="0" xfId="0" applyNumberFormat="1" applyFont="1" applyAlignment="1"/>
    <xf numFmtId="0" fontId="1" fillId="0" borderId="0" xfId="0" applyFont="1" applyProtection="1"/>
    <xf numFmtId="0" fontId="0" fillId="0" borderId="0" xfId="0" applyFont="1" applyProtection="1"/>
    <xf numFmtId="0" fontId="20" fillId="0" borderId="0" xfId="0" applyFont="1"/>
    <xf numFmtId="0" fontId="2" fillId="0" borderId="0" xfId="0" applyFont="1" applyAlignment="1"/>
    <xf numFmtId="0" fontId="6" fillId="5" borderId="0" xfId="0" applyFont="1" applyFill="1" applyAlignment="1">
      <alignment horizontal="center"/>
    </xf>
    <xf numFmtId="0" fontId="5" fillId="5" borderId="0" xfId="0" applyFont="1" applyFill="1"/>
    <xf numFmtId="0" fontId="0" fillId="5" borderId="0" xfId="0" applyFill="1"/>
    <xf numFmtId="0" fontId="1" fillId="5" borderId="0" xfId="0" applyFont="1" applyFill="1"/>
    <xf numFmtId="0" fontId="2" fillId="5" borderId="0" xfId="0" applyFont="1" applyFill="1"/>
    <xf numFmtId="44" fontId="26" fillId="6" borderId="19" xfId="0" applyNumberFormat="1" applyFont="1" applyFill="1" applyBorder="1"/>
    <xf numFmtId="0" fontId="11" fillId="5" borderId="0" xfId="0" applyFont="1" applyFill="1" applyAlignment="1">
      <alignment horizontal="center"/>
    </xf>
    <xf numFmtId="0" fontId="0" fillId="5" borderId="0" xfId="0" applyFont="1" applyFill="1"/>
    <xf numFmtId="0" fontId="2" fillId="5" borderId="0" xfId="0" applyFont="1" applyFill="1" applyBorder="1"/>
    <xf numFmtId="0" fontId="0" fillId="5" borderId="0" xfId="0" applyFill="1" applyBorder="1"/>
    <xf numFmtId="0" fontId="11" fillId="0" borderId="0" xfId="0" applyFont="1" applyBorder="1"/>
    <xf numFmtId="0" fontId="6" fillId="5" borderId="20" xfId="0" applyFont="1" applyFill="1" applyBorder="1" applyAlignment="1">
      <alignment horizontal="center"/>
    </xf>
    <xf numFmtId="0" fontId="5" fillId="0" borderId="20" xfId="0" applyFont="1" applyBorder="1"/>
    <xf numFmtId="0" fontId="5" fillId="0" borderId="0" xfId="0" applyFont="1" applyAlignment="1"/>
    <xf numFmtId="0" fontId="0" fillId="0" borderId="0" xfId="0" applyAlignment="1"/>
    <xf numFmtId="0" fontId="0" fillId="0" borderId="20" xfId="0" applyBorder="1"/>
    <xf numFmtId="0" fontId="31" fillId="7" borderId="0" xfId="0" applyFont="1" applyFill="1"/>
    <xf numFmtId="0" fontId="0" fillId="7" borderId="0" xfId="0" applyFont="1" applyFill="1"/>
    <xf numFmtId="43" fontId="0" fillId="7" borderId="0" xfId="0" applyNumberFormat="1" applyFont="1" applyFill="1"/>
    <xf numFmtId="0" fontId="11" fillId="7" borderId="0" xfId="0" applyFont="1" applyFill="1" applyAlignment="1">
      <alignment vertical="top"/>
    </xf>
    <xf numFmtId="0" fontId="0" fillId="7" borderId="20" xfId="0" applyFont="1" applyFill="1" applyBorder="1"/>
    <xf numFmtId="0" fontId="0" fillId="7" borderId="0" xfId="0" applyFont="1" applyFill="1" applyBorder="1"/>
    <xf numFmtId="43" fontId="0" fillId="7" borderId="0" xfId="0" applyNumberFormat="1" applyFont="1" applyFill="1" applyBorder="1"/>
    <xf numFmtId="14" fontId="32" fillId="0" borderId="22" xfId="4" quotePrefix="1" applyNumberFormat="1" applyFont="1" applyBorder="1" applyAlignment="1">
      <alignment horizontal="center"/>
    </xf>
    <xf numFmtId="0" fontId="32" fillId="0" borderId="22" xfId="0" applyFont="1" applyBorder="1"/>
    <xf numFmtId="43" fontId="0" fillId="0" borderId="0" xfId="0" applyNumberFormat="1" applyFont="1"/>
    <xf numFmtId="14" fontId="0" fillId="0" borderId="0" xfId="0" applyNumberFormat="1"/>
    <xf numFmtId="0" fontId="32" fillId="0" borderId="0" xfId="0" quotePrefix="1" applyFont="1" applyBorder="1"/>
    <xf numFmtId="0" fontId="33" fillId="0" borderId="0" xfId="0" applyFont="1" applyFill="1" applyBorder="1"/>
    <xf numFmtId="0" fontId="33" fillId="0" borderId="0" xfId="0" applyFont="1" applyFill="1" applyBorder="1" applyAlignment="1"/>
    <xf numFmtId="0" fontId="20" fillId="5" borderId="0" xfId="0" applyFont="1" applyFill="1"/>
    <xf numFmtId="0" fontId="19" fillId="5" borderId="0" xfId="0" applyFont="1" applyFill="1" applyAlignment="1"/>
    <xf numFmtId="0" fontId="0" fillId="7" borderId="0" xfId="0" applyFont="1" applyFill="1" applyBorder="1" applyAlignment="1"/>
    <xf numFmtId="0" fontId="0" fillId="7" borderId="20" xfId="0" applyFont="1" applyFill="1" applyBorder="1" applyAlignment="1"/>
    <xf numFmtId="0" fontId="5" fillId="7" borderId="0" xfId="0" applyFont="1" applyFill="1"/>
    <xf numFmtId="0" fontId="0" fillId="7" borderId="0" xfId="0" applyFill="1" applyBorder="1"/>
    <xf numFmtId="0" fontId="5" fillId="7" borderId="0" xfId="0" applyFont="1" applyFill="1" applyBorder="1"/>
    <xf numFmtId="0" fontId="2" fillId="7" borderId="20" xfId="0" applyFont="1" applyFill="1" applyBorder="1"/>
    <xf numFmtId="43" fontId="0" fillId="7" borderId="0" xfId="0" applyNumberFormat="1" applyFill="1" applyBorder="1"/>
    <xf numFmtId="43" fontId="5" fillId="7" borderId="0" xfId="0" applyNumberFormat="1" applyFont="1" applyFill="1" applyBorder="1"/>
    <xf numFmtId="43" fontId="2" fillId="7" borderId="20" xfId="0" applyNumberFormat="1" applyFont="1" applyFill="1" applyBorder="1"/>
    <xf numFmtId="43" fontId="0" fillId="0" borderId="0" xfId="0" applyNumberFormat="1"/>
    <xf numFmtId="4" fontId="32" fillId="7" borderId="21" xfId="3" applyNumberFormat="1" applyFont="1" applyFill="1" applyBorder="1" applyAlignment="1">
      <alignment horizontal="center"/>
    </xf>
    <xf numFmtId="4" fontId="32" fillId="7" borderId="21" xfId="0" applyNumberFormat="1" applyFont="1" applyFill="1" applyBorder="1" applyAlignment="1">
      <alignment horizontal="center"/>
    </xf>
    <xf numFmtId="4" fontId="28" fillId="6" borderId="19" xfId="0" applyNumberFormat="1" applyFont="1" applyFill="1" applyBorder="1"/>
    <xf numFmtId="4" fontId="11" fillId="0" borderId="0" xfId="0" applyNumberFormat="1" applyFont="1"/>
    <xf numFmtId="0" fontId="11" fillId="5" borderId="0" xfId="0" applyFont="1" applyFill="1"/>
    <xf numFmtId="0" fontId="5" fillId="5" borderId="0" xfId="0" applyFont="1" applyFill="1" applyBorder="1" applyAlignment="1">
      <alignment horizontal="center" vertical="top" wrapText="1"/>
    </xf>
    <xf numFmtId="0" fontId="5" fillId="5" borderId="0" xfId="0" applyFont="1" applyFill="1" applyBorder="1" applyAlignment="1">
      <alignment vertical="top" wrapText="1"/>
    </xf>
    <xf numFmtId="0" fontId="31" fillId="7" borderId="0" xfId="0" applyFont="1" applyFill="1" applyBorder="1"/>
    <xf numFmtId="0" fontId="11" fillId="7" borderId="0" xfId="0" applyFont="1" applyFill="1" applyBorder="1" applyAlignment="1">
      <alignment vertical="top"/>
    </xf>
    <xf numFmtId="0" fontId="2" fillId="7" borderId="0" xfId="0" applyFont="1" applyFill="1" applyBorder="1"/>
    <xf numFmtId="0" fontId="0" fillId="7" borderId="20" xfId="0" applyFill="1" applyBorder="1"/>
    <xf numFmtId="0" fontId="24" fillId="5" borderId="0" xfId="0" applyFont="1" applyFill="1" applyBorder="1" applyAlignment="1" applyProtection="1">
      <alignment horizontal="center" vertical="top" wrapText="1"/>
      <protection locked="0"/>
    </xf>
    <xf numFmtId="0" fontId="2" fillId="5" borderId="0" xfId="0" applyFont="1" applyFill="1" applyBorder="1" applyAlignment="1">
      <alignment horizontal="right"/>
    </xf>
    <xf numFmtId="8" fontId="5" fillId="5" borderId="0" xfId="0" applyNumberFormat="1" applyFont="1" applyFill="1" applyBorder="1" applyAlignment="1">
      <alignment horizontal="center"/>
    </xf>
    <xf numFmtId="0" fontId="23" fillId="5" borderId="0" xfId="0" applyFont="1" applyFill="1" applyBorder="1"/>
    <xf numFmtId="0" fontId="29" fillId="5" borderId="0" xfId="0" applyFont="1" applyFill="1"/>
    <xf numFmtId="0" fontId="23" fillId="5" borderId="0" xfId="0" applyFont="1" applyFill="1"/>
    <xf numFmtId="0" fontId="0" fillId="7" borderId="0" xfId="0" applyFont="1" applyFill="1" applyBorder="1" applyAlignment="1">
      <alignment vertical="center"/>
    </xf>
    <xf numFmtId="0" fontId="11" fillId="0" borderId="20" xfId="0" applyFont="1" applyBorder="1"/>
    <xf numFmtId="0" fontId="5" fillId="2" borderId="0" xfId="0" applyFont="1" applyFill="1"/>
    <xf numFmtId="0" fontId="11" fillId="2" borderId="14" xfId="0" applyFont="1" applyFill="1" applyBorder="1" applyAlignment="1">
      <alignment horizontal="center"/>
    </xf>
    <xf numFmtId="0" fontId="11" fillId="2" borderId="15" xfId="0" applyFont="1" applyFill="1" applyBorder="1" applyAlignment="1">
      <alignment horizontal="center"/>
    </xf>
    <xf numFmtId="0" fontId="5" fillId="7" borderId="20" xfId="0" applyFont="1" applyFill="1" applyBorder="1"/>
    <xf numFmtId="43" fontId="5" fillId="7" borderId="0" xfId="0" applyNumberFormat="1" applyFont="1" applyFill="1"/>
    <xf numFmtId="43" fontId="5" fillId="7" borderId="20" xfId="0" applyNumberFormat="1" applyFont="1" applyFill="1" applyBorder="1"/>
    <xf numFmtId="43" fontId="5" fillId="2" borderId="0" xfId="0" applyNumberFormat="1" applyFont="1" applyFill="1"/>
    <xf numFmtId="43" fontId="11" fillId="2" borderId="15" xfId="0" applyNumberFormat="1" applyFont="1" applyFill="1" applyBorder="1" applyAlignment="1">
      <alignment horizontal="center"/>
    </xf>
    <xf numFmtId="43" fontId="0" fillId="5" borderId="0" xfId="2" applyNumberFormat="1" applyFont="1" applyFill="1"/>
    <xf numFmtId="166" fontId="13" fillId="7" borderId="21" xfId="0" applyNumberFormat="1" applyFont="1" applyFill="1" applyBorder="1"/>
    <xf numFmtId="166" fontId="11" fillId="2" borderId="16" xfId="0" applyNumberFormat="1" applyFont="1" applyFill="1" applyBorder="1"/>
    <xf numFmtId="0" fontId="6" fillId="2" borderId="21" xfId="0" applyFont="1" applyFill="1" applyBorder="1"/>
    <xf numFmtId="44" fontId="11" fillId="5" borderId="0" xfId="0" applyNumberFormat="1" applyFont="1" applyFill="1"/>
    <xf numFmtId="166" fontId="11" fillId="7" borderId="21" xfId="0" applyNumberFormat="1" applyFont="1" applyFill="1" applyBorder="1"/>
    <xf numFmtId="0" fontId="6" fillId="7" borderId="16" xfId="0" applyFont="1" applyFill="1" applyBorder="1"/>
    <xf numFmtId="0" fontId="11" fillId="0" borderId="13" xfId="0" applyFont="1" applyBorder="1"/>
    <xf numFmtId="166" fontId="26" fillId="6" borderId="19" xfId="0" applyNumberFormat="1" applyFont="1" applyFill="1" applyBorder="1"/>
    <xf numFmtId="8" fontId="28" fillId="6" borderId="19" xfId="0" applyNumberFormat="1" applyFont="1" applyFill="1" applyBorder="1"/>
    <xf numFmtId="0" fontId="24" fillId="0" borderId="0" xfId="0" applyFont="1"/>
    <xf numFmtId="0" fontId="5" fillId="0" borderId="7" xfId="0" applyFont="1" applyBorder="1"/>
    <xf numFmtId="0" fontId="34" fillId="7" borderId="0" xfId="0" applyFont="1" applyFill="1" applyBorder="1" applyAlignment="1"/>
    <xf numFmtId="0" fontId="34" fillId="0" borderId="0" xfId="0" applyFont="1"/>
    <xf numFmtId="0" fontId="34" fillId="7" borderId="0" xfId="0" applyFont="1" applyFill="1" applyBorder="1" applyAlignment="1">
      <alignment vertical="center"/>
    </xf>
    <xf numFmtId="0" fontId="35" fillId="8" borderId="0" xfId="5" applyFont="1" applyFill="1" applyBorder="1"/>
    <xf numFmtId="0" fontId="33" fillId="8" borderId="0" xfId="5" applyFill="1" applyBorder="1"/>
    <xf numFmtId="0" fontId="33" fillId="8" borderId="0" xfId="5" applyFill="1" applyBorder="1" applyAlignment="1">
      <alignment horizontal="center"/>
    </xf>
    <xf numFmtId="43" fontId="33" fillId="8" borderId="0" xfId="6" applyFont="1" applyFill="1" applyBorder="1"/>
    <xf numFmtId="43" fontId="33" fillId="8" borderId="0" xfId="6" applyFont="1" applyFill="1" applyBorder="1" applyAlignment="1">
      <alignment horizontal="left"/>
    </xf>
    <xf numFmtId="166" fontId="36" fillId="8" borderId="0" xfId="5" applyNumberFormat="1" applyFont="1" applyFill="1"/>
    <xf numFmtId="0" fontId="33" fillId="7" borderId="0" xfId="5" applyFill="1"/>
    <xf numFmtId="0" fontId="33" fillId="8" borderId="0" xfId="5" applyFill="1"/>
    <xf numFmtId="0" fontId="33" fillId="0" borderId="0" xfId="5"/>
    <xf numFmtId="43" fontId="33" fillId="8" borderId="0" xfId="6" applyFill="1" applyBorder="1" applyAlignment="1">
      <alignment horizontal="left"/>
    </xf>
    <xf numFmtId="43" fontId="33" fillId="8" borderId="0" xfId="6" applyFill="1" applyBorder="1"/>
    <xf numFmtId="43" fontId="33" fillId="8" borderId="0" xfId="6" applyFill="1" applyBorder="1" applyAlignment="1">
      <alignment horizontal="right"/>
    </xf>
    <xf numFmtId="0" fontId="37" fillId="8" borderId="0" xfId="5" applyFont="1" applyFill="1" applyBorder="1"/>
    <xf numFmtId="0" fontId="32" fillId="8" borderId="0" xfId="5" applyFont="1" applyFill="1" applyBorder="1" applyAlignment="1">
      <alignment horizontal="center"/>
    </xf>
    <xf numFmtId="0" fontId="38" fillId="8" borderId="0" xfId="5" applyFont="1" applyFill="1" applyAlignment="1">
      <alignment horizontal="left"/>
    </xf>
    <xf numFmtId="0" fontId="33" fillId="7" borderId="0" xfId="5" applyFill="1" applyBorder="1"/>
    <xf numFmtId="0" fontId="33" fillId="8" borderId="0" xfId="5" applyFill="1" applyAlignment="1">
      <alignment horizontal="center"/>
    </xf>
    <xf numFmtId="43" fontId="33" fillId="8" borderId="0" xfId="6" applyFill="1"/>
    <xf numFmtId="0" fontId="32" fillId="0" borderId="22" xfId="5" applyFont="1" applyBorder="1" applyAlignment="1">
      <alignment horizontal="center"/>
    </xf>
    <xf numFmtId="0" fontId="39" fillId="0" borderId="22" xfId="5" applyFont="1" applyBorder="1" applyAlignment="1">
      <alignment horizontal="center"/>
    </xf>
    <xf numFmtId="43" fontId="32" fillId="0" borderId="22" xfId="6" applyFont="1" applyBorder="1" applyAlignment="1">
      <alignment horizontal="center"/>
    </xf>
    <xf numFmtId="0" fontId="32" fillId="0" borderId="23" xfId="5" applyFont="1" applyBorder="1" applyAlignment="1">
      <alignment horizontal="center"/>
    </xf>
    <xf numFmtId="0" fontId="32" fillId="8" borderId="0" xfId="5" applyFont="1" applyFill="1" applyAlignment="1">
      <alignment horizontal="center"/>
    </xf>
    <xf numFmtId="0" fontId="32" fillId="0" borderId="0" xfId="5" applyFont="1" applyAlignment="1">
      <alignment horizontal="center"/>
    </xf>
    <xf numFmtId="0" fontId="32" fillId="0" borderId="0" xfId="5" applyFont="1"/>
    <xf numFmtId="14" fontId="32" fillId="0" borderId="0" xfId="5" quotePrefix="1" applyNumberFormat="1" applyFont="1" applyAlignment="1">
      <alignment horizontal="center"/>
    </xf>
    <xf numFmtId="0" fontId="40" fillId="0" borderId="0" xfId="5" applyFont="1" applyAlignment="1">
      <alignment horizontal="center"/>
    </xf>
    <xf numFmtId="43" fontId="32" fillId="0" borderId="0" xfId="6" applyFont="1"/>
    <xf numFmtId="2" fontId="32" fillId="0" borderId="24" xfId="5" applyNumberFormat="1" applyFont="1" applyBorder="1"/>
    <xf numFmtId="0" fontId="32" fillId="8" borderId="0" xfId="5" applyFont="1" applyFill="1"/>
    <xf numFmtId="43" fontId="0" fillId="0" borderId="0" xfId="6" applyFont="1"/>
    <xf numFmtId="0" fontId="33" fillId="0" borderId="25" xfId="5" applyBorder="1"/>
    <xf numFmtId="2" fontId="35" fillId="0" borderId="26" xfId="5" applyNumberFormat="1" applyFont="1" applyBorder="1"/>
    <xf numFmtId="43" fontId="0" fillId="8" borderId="0" xfId="6" applyFont="1" applyFill="1" applyBorder="1"/>
    <xf numFmtId="43" fontId="0" fillId="8" borderId="0" xfId="6" applyFont="1" applyFill="1"/>
    <xf numFmtId="43" fontId="33" fillId="8" borderId="0" xfId="5" applyNumberFormat="1" applyFont="1" applyFill="1" applyAlignment="1">
      <alignment horizontal="left"/>
    </xf>
    <xf numFmtId="0" fontId="0" fillId="0" borderId="0" xfId="0" applyFont="1"/>
    <xf numFmtId="0" fontId="1" fillId="0" borderId="5" xfId="0" applyFont="1" applyFill="1" applyBorder="1" applyAlignment="1"/>
    <xf numFmtId="0" fontId="5" fillId="2" borderId="2" xfId="0" applyFont="1" applyFill="1" applyBorder="1" applyAlignment="1" applyProtection="1">
      <alignment horizontal="center"/>
      <protection locked="0"/>
    </xf>
    <xf numFmtId="0" fontId="41" fillId="0" borderId="22" xfId="0" applyFont="1" applyBorder="1"/>
    <xf numFmtId="14" fontId="41" fillId="0" borderId="0" xfId="0" applyNumberFormat="1" applyFont="1"/>
    <xf numFmtId="0" fontId="41" fillId="0" borderId="0" xfId="0" applyFont="1" applyAlignment="1"/>
    <xf numFmtId="14" fontId="42" fillId="0" borderId="0" xfId="0" applyNumberFormat="1" applyFont="1" applyFill="1"/>
    <xf numFmtId="0" fontId="42" fillId="0" borderId="0" xfId="0" applyFont="1" applyFill="1"/>
    <xf numFmtId="0" fontId="43" fillId="0" borderId="0" xfId="0" applyFont="1"/>
    <xf numFmtId="44" fontId="43" fillId="0" borderId="0" xfId="0" applyNumberFormat="1" applyFont="1"/>
    <xf numFmtId="43" fontId="1" fillId="0" borderId="0" xfId="0" applyNumberFormat="1" applyFont="1"/>
    <xf numFmtId="14" fontId="1" fillId="0" borderId="0" xfId="0" applyNumberFormat="1" applyFont="1"/>
    <xf numFmtId="14" fontId="1" fillId="0" borderId="0" xfId="0" applyNumberFormat="1" applyFont="1" applyFill="1"/>
    <xf numFmtId="0" fontId="1" fillId="0" borderId="0" xfId="0" applyFont="1" applyBorder="1"/>
    <xf numFmtId="0" fontId="1" fillId="0" borderId="20" xfId="0" applyFont="1" applyBorder="1"/>
    <xf numFmtId="43" fontId="1" fillId="0" borderId="20" xfId="0" applyNumberFormat="1" applyFont="1" applyBorder="1"/>
    <xf numFmtId="0" fontId="44" fillId="0" borderId="0" xfId="0" applyFont="1"/>
    <xf numFmtId="0" fontId="45" fillId="0" borderId="0" xfId="0" applyFont="1" applyAlignment="1"/>
    <xf numFmtId="0" fontId="43" fillId="0" borderId="0" xfId="0" applyFont="1" applyFill="1"/>
    <xf numFmtId="0" fontId="44" fillId="0" borderId="20" xfId="0" applyFont="1" applyBorder="1"/>
    <xf numFmtId="14" fontId="1" fillId="0" borderId="20" xfId="0" applyNumberFormat="1" applyFont="1" applyBorder="1"/>
    <xf numFmtId="0" fontId="1" fillId="0" borderId="0" xfId="0" applyFont="1" applyFill="1" applyBorder="1" applyAlignment="1"/>
    <xf numFmtId="0" fontId="33" fillId="0" borderId="0" xfId="0" quotePrefix="1" applyFont="1" applyBorder="1"/>
    <xf numFmtId="14" fontId="1" fillId="5" borderId="0" xfId="0" applyNumberFormat="1" applyFont="1" applyFill="1"/>
    <xf numFmtId="43" fontId="1" fillId="5" borderId="0" xfId="0" applyNumberFormat="1" applyFont="1" applyFill="1"/>
    <xf numFmtId="0" fontId="41" fillId="0" borderId="0" xfId="0" quotePrefix="1" applyFont="1" applyBorder="1"/>
    <xf numFmtId="0" fontId="42" fillId="5" borderId="0" xfId="0" applyFont="1" applyFill="1" applyBorder="1"/>
    <xf numFmtId="14" fontId="42" fillId="5" borderId="0" xfId="0" applyNumberFormat="1" applyFont="1" applyFill="1"/>
    <xf numFmtId="0" fontId="42" fillId="5" borderId="0" xfId="0" applyFont="1" applyFill="1"/>
    <xf numFmtId="0" fontId="47" fillId="0" borderId="22" xfId="0" applyFont="1" applyBorder="1"/>
    <xf numFmtId="43" fontId="1" fillId="0" borderId="0" xfId="2" applyNumberFormat="1" applyFont="1" applyBorder="1"/>
    <xf numFmtId="43" fontId="1" fillId="0" borderId="0" xfId="2" applyNumberFormat="1" applyFont="1" applyFill="1" applyBorder="1"/>
    <xf numFmtId="0" fontId="1" fillId="0" borderId="18" xfId="0" applyFont="1" applyBorder="1"/>
    <xf numFmtId="43" fontId="1" fillId="0" borderId="18" xfId="0" applyNumberFormat="1" applyFont="1" applyBorder="1"/>
    <xf numFmtId="14" fontId="42" fillId="0" borderId="0" xfId="5" applyNumberFormat="1" applyFont="1"/>
    <xf numFmtId="0" fontId="42" fillId="0" borderId="0" xfId="5" applyFont="1"/>
    <xf numFmtId="0" fontId="42" fillId="0" borderId="25" xfId="5" applyFont="1" applyBorder="1"/>
    <xf numFmtId="43" fontId="1" fillId="0" borderId="0" xfId="6" applyFont="1"/>
    <xf numFmtId="43" fontId="1" fillId="0" borderId="25" xfId="6" applyFont="1" applyBorder="1"/>
    <xf numFmtId="0" fontId="43" fillId="0" borderId="0" xfId="5" applyFont="1"/>
    <xf numFmtId="0" fontId="43" fillId="0" borderId="25" xfId="5" applyFont="1" applyBorder="1"/>
    <xf numFmtId="0" fontId="29" fillId="0" borderId="0" xfId="0" applyFont="1" applyFill="1"/>
    <xf numFmtId="0" fontId="2" fillId="0" borderId="0" xfId="0" applyFont="1" applyFill="1" applyBorder="1"/>
    <xf numFmtId="0" fontId="16" fillId="0" borderId="0" xfId="0" applyFont="1" applyProtection="1"/>
    <xf numFmtId="8" fontId="16" fillId="0" borderId="0" xfId="0" applyNumberFormat="1" applyFont="1" applyProtection="1"/>
    <xf numFmtId="0" fontId="5" fillId="0" borderId="27" xfId="0" applyFont="1" applyBorder="1"/>
    <xf numFmtId="0" fontId="5" fillId="9" borderId="27" xfId="0" applyFont="1" applyFill="1" applyBorder="1"/>
    <xf numFmtId="0" fontId="1" fillId="9" borderId="27" xfId="0" applyFont="1" applyFill="1" applyBorder="1"/>
    <xf numFmtId="0" fontId="0" fillId="9" borderId="27" xfId="0" applyFill="1" applyBorder="1"/>
    <xf numFmtId="44" fontId="11" fillId="0" borderId="28" xfId="0" applyNumberFormat="1" applyFont="1" applyBorder="1"/>
    <xf numFmtId="0" fontId="0" fillId="0" borderId="0" xfId="0" applyProtection="1">
      <protection locked="0"/>
    </xf>
    <xf numFmtId="0" fontId="0" fillId="0" borderId="0" xfId="0" applyAlignment="1" applyProtection="1">
      <protection locked="0"/>
    </xf>
    <xf numFmtId="0" fontId="0" fillId="0" borderId="0" xfId="0" applyAlignment="1">
      <alignment wrapText="1"/>
    </xf>
    <xf numFmtId="0" fontId="48" fillId="0" borderId="0" xfId="0" applyFont="1" applyAlignment="1">
      <alignment horizontal="center" wrapText="1"/>
    </xf>
    <xf numFmtId="0" fontId="11" fillId="0" borderId="0" xfId="0" applyFont="1" applyAlignment="1">
      <alignment wrapText="1"/>
    </xf>
    <xf numFmtId="0" fontId="11" fillId="0" borderId="0" xfId="0" applyFont="1" applyAlignment="1">
      <alignment horizontal="center" wrapText="1"/>
    </xf>
    <xf numFmtId="0" fontId="0" fillId="0" borderId="0" xfId="0" applyAlignment="1" applyProtection="1">
      <alignment wrapText="1"/>
      <protection locked="0"/>
    </xf>
    <xf numFmtId="8" fontId="0" fillId="0" borderId="0" xfId="0" applyNumberFormat="1" applyAlignment="1">
      <alignment wrapText="1"/>
    </xf>
    <xf numFmtId="0" fontId="2" fillId="0" borderId="0" xfId="0" applyFont="1" applyAlignment="1">
      <alignment horizontal="right"/>
    </xf>
    <xf numFmtId="8" fontId="5" fillId="2" borderId="2" xfId="0" applyNumberFormat="1" applyFont="1" applyFill="1" applyBorder="1" applyAlignment="1" applyProtection="1">
      <alignment horizontal="center"/>
      <protection locked="0"/>
    </xf>
    <xf numFmtId="0" fontId="19" fillId="0" borderId="0" xfId="0" applyFont="1" applyAlignment="1">
      <alignment horizontal="center"/>
    </xf>
    <xf numFmtId="0" fontId="2" fillId="0" borderId="0" xfId="0" applyFont="1" applyBorder="1" applyAlignment="1">
      <alignment horizontal="right"/>
    </xf>
    <xf numFmtId="0" fontId="11" fillId="0" borderId="0" xfId="0" applyFont="1" applyBorder="1" applyAlignment="1">
      <alignment horizontal="right"/>
    </xf>
    <xf numFmtId="0" fontId="7" fillId="0" borderId="0" xfId="0" applyFont="1" applyBorder="1" applyAlignment="1">
      <alignment horizontal="center" vertical="top" wrapText="1"/>
    </xf>
    <xf numFmtId="0" fontId="2" fillId="0" borderId="0" xfId="0" applyFont="1" applyAlignment="1">
      <alignment horizontal="center"/>
    </xf>
    <xf numFmtId="0" fontId="0" fillId="0" borderId="0" xfId="0"/>
    <xf numFmtId="0" fontId="11" fillId="7" borderId="20" xfId="0" applyFont="1" applyFill="1" applyBorder="1" applyAlignment="1">
      <alignment horizontal="center"/>
    </xf>
    <xf numFmtId="43" fontId="32" fillId="7" borderId="20" xfId="3" applyNumberFormat="1" applyFont="1" applyFill="1" applyBorder="1" applyAlignment="1">
      <alignment horizontal="center"/>
    </xf>
    <xf numFmtId="166" fontId="32" fillId="7" borderId="21" xfId="0" applyNumberFormat="1" applyFont="1" applyFill="1" applyBorder="1" applyAlignment="1">
      <alignment horizontal="center"/>
    </xf>
    <xf numFmtId="0" fontId="32" fillId="7" borderId="20" xfId="0" applyFont="1" applyFill="1" applyBorder="1" applyAlignment="1">
      <alignment horizontal="center"/>
    </xf>
    <xf numFmtId="0" fontId="11" fillId="0" borderId="0" xfId="0" applyFont="1" applyAlignment="1">
      <alignment horizontal="right"/>
    </xf>
    <xf numFmtId="4" fontId="11" fillId="7" borderId="28" xfId="0" applyNumberFormat="1" applyFont="1" applyFill="1" applyBorder="1"/>
    <xf numFmtId="4" fontId="11" fillId="0" borderId="28" xfId="0" applyNumberFormat="1" applyFont="1" applyBorder="1"/>
    <xf numFmtId="166" fontId="6" fillId="7" borderId="28" xfId="0" applyNumberFormat="1" applyFont="1" applyFill="1" applyBorder="1"/>
    <xf numFmtId="166" fontId="13" fillId="7" borderId="28" xfId="0" applyNumberFormat="1" applyFont="1" applyFill="1" applyBorder="1"/>
    <xf numFmtId="166" fontId="11" fillId="0" borderId="28" xfId="0" applyNumberFormat="1" applyFont="1" applyBorder="1"/>
    <xf numFmtId="166" fontId="11" fillId="5" borderId="28" xfId="0" applyNumberFormat="1" applyFont="1" applyFill="1" applyBorder="1"/>
    <xf numFmtId="166" fontId="6" fillId="5" borderId="28" xfId="0" applyNumberFormat="1" applyFont="1" applyFill="1" applyBorder="1"/>
    <xf numFmtId="0" fontId="11" fillId="5" borderId="28" xfId="0" applyFont="1" applyFill="1" applyBorder="1"/>
    <xf numFmtId="0" fontId="6" fillId="7" borderId="28" xfId="0" applyFont="1" applyFill="1" applyBorder="1"/>
    <xf numFmtId="8" fontId="11" fillId="0" borderId="28" xfId="2" applyNumberFormat="1" applyFont="1" applyBorder="1"/>
    <xf numFmtId="8" fontId="5" fillId="2" borderId="2" xfId="0" applyNumberFormat="1" applyFont="1" applyFill="1" applyBorder="1" applyAlignment="1" applyProtection="1">
      <alignment horizontal="center"/>
      <protection locked="0"/>
    </xf>
    <xf numFmtId="0" fontId="19" fillId="0" borderId="0" xfId="0" applyFont="1" applyAlignment="1">
      <alignment horizontal="center"/>
    </xf>
    <xf numFmtId="0" fontId="19" fillId="0" borderId="0" xfId="0" applyFont="1" applyAlignment="1"/>
    <xf numFmtId="16" fontId="2" fillId="0" borderId="0" xfId="0" applyNumberFormat="1" applyFont="1" applyBorder="1"/>
    <xf numFmtId="49" fontId="0" fillId="0" borderId="0" xfId="0" applyNumberFormat="1" applyBorder="1"/>
    <xf numFmtId="0" fontId="14" fillId="0" borderId="0" xfId="0" applyFont="1" applyAlignment="1">
      <alignment horizontal="center"/>
    </xf>
    <xf numFmtId="0" fontId="11" fillId="0" borderId="0" xfId="0" applyFont="1" applyAlignment="1">
      <alignment horizontal="center"/>
    </xf>
    <xf numFmtId="0" fontId="11" fillId="0" borderId="0" xfId="0" applyFont="1" applyAlignment="1">
      <alignment horizontal="right"/>
    </xf>
    <xf numFmtId="0" fontId="14" fillId="5" borderId="0" xfId="0" applyFont="1" applyFill="1"/>
    <xf numFmtId="0" fontId="0" fillId="7" borderId="0" xfId="0" applyFill="1"/>
    <xf numFmtId="0" fontId="11" fillId="7" borderId="0" xfId="0" applyFont="1" applyFill="1" applyAlignment="1">
      <alignment vertical="center"/>
    </xf>
    <xf numFmtId="0" fontId="0" fillId="7" borderId="0" xfId="0" applyFill="1" applyAlignment="1">
      <alignment vertical="center"/>
    </xf>
    <xf numFmtId="43" fontId="2" fillId="0" borderId="0" xfId="0" applyNumberFormat="1" applyFont="1"/>
    <xf numFmtId="0" fontId="7" fillId="5" borderId="0" xfId="0" applyFont="1" applyFill="1" applyAlignment="1">
      <alignment vertical="top" wrapText="1"/>
    </xf>
    <xf numFmtId="0" fontId="6" fillId="0" borderId="0" xfId="0" applyFont="1" applyAlignment="1">
      <alignment vertical="top" wrapText="1"/>
    </xf>
    <xf numFmtId="0" fontId="6" fillId="5" borderId="0" xfId="0" applyFont="1" applyFill="1" applyAlignment="1">
      <alignment vertical="top" wrapText="1"/>
    </xf>
    <xf numFmtId="0" fontId="0" fillId="2" borderId="0" xfId="0" applyFill="1"/>
    <xf numFmtId="43" fontId="0" fillId="2" borderId="0" xfId="0" applyNumberFormat="1" applyFill="1"/>
    <xf numFmtId="0" fontId="6" fillId="5" borderId="20" xfId="0" applyFont="1" applyFill="1" applyBorder="1"/>
    <xf numFmtId="0" fontId="0" fillId="6" borderId="0" xfId="0" applyFill="1"/>
    <xf numFmtId="44" fontId="11" fillId="2" borderId="16" xfId="2" applyFont="1" applyFill="1" applyBorder="1" applyAlignment="1">
      <alignment horizontal="center"/>
    </xf>
    <xf numFmtId="0" fontId="11" fillId="0" borderId="12" xfId="0" applyFont="1" applyBorder="1"/>
    <xf numFmtId="14" fontId="11" fillId="0" borderId="0" xfId="0" applyNumberFormat="1" applyFont="1"/>
    <xf numFmtId="0" fontId="46" fillId="0" borderId="0" xfId="0" applyFont="1"/>
    <xf numFmtId="43" fontId="46" fillId="0" borderId="0" xfId="0" applyNumberFormat="1" applyFont="1"/>
    <xf numFmtId="0" fontId="0" fillId="0" borderId="0" xfId="0" applyAlignment="1">
      <alignment horizontal="right"/>
    </xf>
    <xf numFmtId="0" fontId="53" fillId="0" borderId="0" xfId="0" applyFont="1"/>
    <xf numFmtId="43" fontId="53" fillId="0" borderId="0" xfId="0" applyNumberFormat="1" applyFont="1"/>
    <xf numFmtId="0" fontId="0" fillId="0" borderId="12" xfId="0" applyBorder="1"/>
    <xf numFmtId="0" fontId="54" fillId="0" borderId="0" xfId="0" applyFont="1"/>
    <xf numFmtId="0" fontId="55" fillId="0" borderId="0" xfId="0" applyFont="1"/>
    <xf numFmtId="0" fontId="11" fillId="0" borderId="5" xfId="0" applyFont="1" applyBorder="1" applyAlignment="1">
      <alignment horizontal="center"/>
    </xf>
    <xf numFmtId="0" fontId="0" fillId="0" borderId="17" xfId="0" applyBorder="1"/>
    <xf numFmtId="14" fontId="0" fillId="0" borderId="18" xfId="0" applyNumberFormat="1" applyBorder="1"/>
    <xf numFmtId="0" fontId="0" fillId="5" borderId="20" xfId="0" applyFill="1" applyBorder="1"/>
    <xf numFmtId="43" fontId="0" fillId="5" borderId="0" xfId="0" applyNumberFormat="1" applyFill="1"/>
    <xf numFmtId="0" fontId="11" fillId="2" borderId="29" xfId="0" applyFont="1" applyFill="1" applyBorder="1"/>
    <xf numFmtId="0" fontId="11" fillId="2" borderId="30" xfId="0" applyFont="1" applyFill="1" applyBorder="1"/>
    <xf numFmtId="43" fontId="11" fillId="2" borderId="30" xfId="0" applyNumberFormat="1" applyFont="1" applyFill="1" applyBorder="1"/>
    <xf numFmtId="44" fontId="11" fillId="2" borderId="31" xfId="2" applyFont="1" applyFill="1" applyBorder="1"/>
    <xf numFmtId="0" fontId="11" fillId="0" borderId="12" xfId="0" applyFont="1" applyBorder="1" applyAlignment="1">
      <alignment horizontal="center"/>
    </xf>
    <xf numFmtId="14" fontId="11" fillId="0" borderId="0" xfId="0" applyNumberFormat="1" applyFont="1" applyAlignment="1">
      <alignment horizontal="center"/>
    </xf>
    <xf numFmtId="44" fontId="26" fillId="6" borderId="32" xfId="0" applyNumberFormat="1" applyFont="1" applyFill="1" applyBorder="1"/>
    <xf numFmtId="43" fontId="0" fillId="5" borderId="0" xfId="2" applyNumberFormat="1" applyFont="1" applyFill="1" applyBorder="1"/>
    <xf numFmtId="8" fontId="11" fillId="0" borderId="0" xfId="0" applyNumberFormat="1" applyFont="1"/>
    <xf numFmtId="0" fontId="11" fillId="0" borderId="0" xfId="0" applyNumberFormat="1" applyFont="1"/>
    <xf numFmtId="0" fontId="27" fillId="0" borderId="0" xfId="0" applyFont="1" applyAlignment="1">
      <alignment vertical="top"/>
    </xf>
    <xf numFmtId="0" fontId="14" fillId="0" borderId="0" xfId="0" applyFont="1"/>
    <xf numFmtId="0" fontId="19" fillId="0" borderId="0" xfId="0" applyFont="1"/>
    <xf numFmtId="43" fontId="0" fillId="6" borderId="7" xfId="0" applyNumberFormat="1" applyFill="1" applyBorder="1"/>
    <xf numFmtId="8" fontId="0" fillId="6" borderId="7" xfId="0" applyNumberFormat="1" applyFill="1" applyBorder="1"/>
    <xf numFmtId="9" fontId="0" fillId="6" borderId="7" xfId="0" applyNumberFormat="1" applyFill="1" applyBorder="1"/>
    <xf numFmtId="0" fontId="5" fillId="0" borderId="0" xfId="0" applyFont="1" applyBorder="1" applyAlignment="1">
      <alignment horizontal="justify" vertical="top" wrapText="1"/>
    </xf>
    <xf numFmtId="0" fontId="2" fillId="0" borderId="0" xfId="0" applyFont="1" applyAlignment="1" applyProtection="1">
      <alignment horizontal="right"/>
    </xf>
    <xf numFmtId="0" fontId="7" fillId="0" borderId="0" xfId="0" applyFont="1" applyBorder="1" applyAlignment="1">
      <alignment horizontal="center" vertical="center"/>
    </xf>
    <xf numFmtId="0" fontId="2" fillId="0" borderId="0" xfId="0" applyFont="1" applyAlignment="1" applyProtection="1">
      <alignment horizontal="center"/>
    </xf>
    <xf numFmtId="0" fontId="8" fillId="0" borderId="0" xfId="0" applyFont="1" applyAlignment="1">
      <alignment horizontal="center"/>
    </xf>
    <xf numFmtId="0" fontId="3" fillId="0" borderId="0" xfId="0" applyFont="1" applyAlignment="1">
      <alignment horizontal="right"/>
    </xf>
    <xf numFmtId="0" fontId="10" fillId="2" borderId="2" xfId="0" applyFont="1" applyFill="1" applyBorder="1" applyAlignment="1" applyProtection="1">
      <alignment horizontal="left"/>
      <protection locked="0"/>
    </xf>
    <xf numFmtId="0" fontId="9" fillId="2" borderId="2" xfId="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9" fillId="2" borderId="1" xfId="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5" fillId="2" borderId="0" xfId="0" applyFont="1" applyFill="1" applyBorder="1" applyAlignment="1" applyProtection="1">
      <alignment horizontal="justify" vertical="top" wrapText="1"/>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4" fillId="2" borderId="1" xfId="0" applyFont="1" applyFill="1" applyBorder="1" applyAlignment="1" applyProtection="1">
      <alignment horizontal="center"/>
      <protection locked="0"/>
    </xf>
    <xf numFmtId="8" fontId="11" fillId="3" borderId="1" xfId="0" applyNumberFormat="1" applyFont="1" applyFill="1" applyBorder="1" applyAlignment="1">
      <alignment horizontal="center"/>
    </xf>
    <xf numFmtId="0" fontId="5" fillId="2" borderId="1" xfId="0" applyNumberFormat="1" applyFont="1" applyFill="1" applyBorder="1" applyAlignment="1" applyProtection="1">
      <alignment horizontal="center"/>
      <protection locked="0"/>
    </xf>
    <xf numFmtId="0" fontId="2" fillId="0" borderId="0" xfId="0" applyFont="1" applyAlignment="1">
      <alignment horizontal="right"/>
    </xf>
    <xf numFmtId="0" fontId="22" fillId="0" borderId="0" xfId="0" applyFont="1" applyBorder="1" applyAlignment="1">
      <alignment horizontal="center" vertical="top" wrapText="1"/>
    </xf>
    <xf numFmtId="0" fontId="2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0" borderId="0" xfId="0" applyFont="1" applyAlignment="1">
      <alignment horizontal="left"/>
    </xf>
    <xf numFmtId="0" fontId="2" fillId="0" borderId="0" xfId="0" applyFont="1" applyBorder="1" applyAlignment="1">
      <alignment horizontal="left"/>
    </xf>
    <xf numFmtId="8" fontId="5" fillId="2" borderId="1" xfId="0" applyNumberFormat="1" applyFont="1" applyFill="1" applyBorder="1" applyAlignment="1" applyProtection="1">
      <alignment horizontal="center"/>
      <protection locked="0"/>
    </xf>
    <xf numFmtId="0" fontId="11" fillId="0" borderId="0" xfId="0" applyFont="1" applyBorder="1" applyAlignment="1">
      <alignment horizontal="right"/>
    </xf>
    <xf numFmtId="8" fontId="5" fillId="2" borderId="2" xfId="0" applyNumberFormat="1" applyFont="1" applyFill="1" applyBorder="1" applyAlignment="1" applyProtection="1">
      <alignment horizontal="center"/>
      <protection locked="0"/>
    </xf>
    <xf numFmtId="8" fontId="11" fillId="3" borderId="2" xfId="0" applyNumberFormat="1" applyFont="1" applyFill="1" applyBorder="1" applyAlignment="1">
      <alignment horizontal="center"/>
    </xf>
    <xf numFmtId="8" fontId="5" fillId="3" borderId="2" xfId="0" applyNumberFormat="1" applyFont="1" applyFill="1" applyBorder="1" applyAlignment="1">
      <alignment horizontal="center"/>
    </xf>
    <xf numFmtId="0" fontId="2" fillId="0" borderId="0" xfId="0" applyFont="1" applyFill="1" applyAlignment="1">
      <alignment horizontal="center"/>
    </xf>
    <xf numFmtId="0" fontId="2" fillId="0" borderId="0" xfId="0" applyFont="1" applyAlignment="1">
      <alignment horizontal="center"/>
    </xf>
    <xf numFmtId="8" fontId="5" fillId="3" borderId="5" xfId="0" applyNumberFormat="1" applyFont="1" applyFill="1" applyBorder="1" applyAlignment="1">
      <alignment horizontal="center"/>
    </xf>
    <xf numFmtId="0" fontId="0" fillId="0" borderId="0" xfId="0" applyAlignment="1"/>
    <xf numFmtId="0" fontId="14" fillId="0" borderId="0" xfId="0" applyFont="1" applyAlignment="1">
      <alignment horizontal="center"/>
    </xf>
    <xf numFmtId="0" fontId="2" fillId="0" borderId="0" xfId="0" applyFont="1" applyBorder="1" applyAlignment="1">
      <alignment horizontal="center"/>
    </xf>
    <xf numFmtId="0" fontId="7" fillId="0" borderId="0" xfId="0" applyFont="1" applyBorder="1" applyAlignment="1">
      <alignment horizontal="center" vertical="top" wrapText="1"/>
    </xf>
    <xf numFmtId="0" fontId="19" fillId="0" borderId="0" xfId="0" applyFont="1" applyBorder="1" applyAlignment="1">
      <alignment horizontal="center" vertical="top" wrapText="1"/>
    </xf>
    <xf numFmtId="0" fontId="12" fillId="0" borderId="0"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30" fillId="0" borderId="20" xfId="0" applyFont="1" applyBorder="1" applyAlignment="1">
      <alignment horizontal="center"/>
    </xf>
    <xf numFmtId="0" fontId="24" fillId="0" borderId="6" xfId="0" applyFont="1" applyFill="1" applyBorder="1" applyAlignment="1">
      <alignment horizontal="right"/>
    </xf>
    <xf numFmtId="0" fontId="24" fillId="0" borderId="0" xfId="0" applyFont="1" applyFill="1" applyBorder="1" applyAlignment="1">
      <alignment horizontal="right"/>
    </xf>
    <xf numFmtId="0" fontId="2" fillId="0" borderId="7" xfId="0" applyFont="1" applyBorder="1" applyAlignment="1">
      <alignment horizontal="center" wrapText="1"/>
    </xf>
    <xf numFmtId="166" fontId="5" fillId="2" borderId="5" xfId="0" applyNumberFormat="1" applyFont="1" applyFill="1" applyBorder="1" applyAlignment="1" applyProtection="1">
      <alignment horizontal="center"/>
      <protection locked="0"/>
    </xf>
    <xf numFmtId="0" fontId="2" fillId="0" borderId="6" xfId="0" applyFont="1" applyBorder="1" applyAlignment="1">
      <alignment horizontal="right"/>
    </xf>
    <xf numFmtId="0" fontId="2" fillId="0" borderId="0" xfId="0" applyFont="1" applyBorder="1" applyAlignment="1">
      <alignment horizontal="right"/>
    </xf>
    <xf numFmtId="0" fontId="49" fillId="0" borderId="6" xfId="0" applyFont="1" applyBorder="1" applyAlignment="1">
      <alignment horizontal="right"/>
    </xf>
    <xf numFmtId="0" fontId="49" fillId="0" borderId="0" xfId="0" applyFont="1" applyBorder="1" applyAlignment="1">
      <alignment horizontal="right"/>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5" fillId="3" borderId="3" xfId="0" applyFont="1" applyFill="1" applyBorder="1" applyAlignment="1">
      <alignment horizont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9" fillId="0" borderId="0" xfId="0" applyFont="1" applyAlignment="1">
      <alignment horizontal="center"/>
    </xf>
    <xf numFmtId="164" fontId="5" fillId="2" borderId="2" xfId="0" applyNumberFormat="1" applyFont="1" applyFill="1" applyBorder="1" applyAlignment="1" applyProtection="1">
      <alignment horizontal="center"/>
      <protection locked="0"/>
    </xf>
    <xf numFmtId="0" fontId="14" fillId="0" borderId="15" xfId="0" applyFont="1" applyBorder="1" applyAlignment="1">
      <alignment horizontal="center"/>
    </xf>
    <xf numFmtId="0" fontId="6" fillId="0" borderId="0" xfId="0" applyFont="1" applyBorder="1" applyAlignment="1">
      <alignment horizontal="center" vertical="top" wrapText="1"/>
    </xf>
    <xf numFmtId="8" fontId="5" fillId="3" borderId="1" xfId="0" applyNumberFormat="1" applyFont="1" applyFill="1" applyBorder="1" applyAlignment="1">
      <alignment horizontal="center"/>
    </xf>
    <xf numFmtId="8"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11" fillId="0" borderId="0" xfId="0" applyFont="1" applyBorder="1" applyAlignment="1">
      <alignment horizontal="right" vertical="center"/>
    </xf>
    <xf numFmtId="0" fontId="11" fillId="7" borderId="15" xfId="0" applyFont="1" applyFill="1" applyBorder="1" applyAlignment="1">
      <alignment horizontal="center"/>
    </xf>
    <xf numFmtId="0" fontId="11" fillId="7" borderId="20" xfId="0" applyFont="1" applyFill="1" applyBorder="1" applyAlignment="1">
      <alignment horizontal="center"/>
    </xf>
    <xf numFmtId="43" fontId="32" fillId="7" borderId="15" xfId="3" applyNumberFormat="1" applyFont="1" applyFill="1" applyBorder="1" applyAlignment="1">
      <alignment horizontal="center"/>
    </xf>
    <xf numFmtId="43" fontId="32" fillId="7" borderId="20" xfId="3" applyNumberFormat="1" applyFont="1" applyFill="1" applyBorder="1" applyAlignment="1">
      <alignment horizontal="center"/>
    </xf>
    <xf numFmtId="166" fontId="32" fillId="7" borderId="16" xfId="0" applyNumberFormat="1" applyFont="1" applyFill="1" applyBorder="1" applyAlignment="1">
      <alignment horizontal="center"/>
    </xf>
    <xf numFmtId="166" fontId="32" fillId="7" borderId="21" xfId="0" applyNumberFormat="1" applyFont="1" applyFill="1" applyBorder="1" applyAlignment="1">
      <alignment horizontal="center"/>
    </xf>
    <xf numFmtId="0" fontId="11" fillId="7" borderId="0" xfId="0" applyFont="1" applyFill="1" applyBorder="1" applyAlignment="1">
      <alignment horizontal="left" vertical="center"/>
    </xf>
    <xf numFmtId="0" fontId="0" fillId="7" borderId="0" xfId="0" applyFont="1" applyFill="1" applyBorder="1" applyAlignment="1">
      <alignment horizontal="left" vertical="top"/>
    </xf>
    <xf numFmtId="0" fontId="0" fillId="7" borderId="20" xfId="0" applyFont="1" applyFill="1" applyBorder="1" applyAlignment="1">
      <alignment horizontal="left" vertical="top"/>
    </xf>
    <xf numFmtId="0" fontId="32" fillId="7" borderId="15" xfId="0" applyFont="1" applyFill="1" applyBorder="1" applyAlignment="1">
      <alignment horizontal="center"/>
    </xf>
    <xf numFmtId="0" fontId="32" fillId="7" borderId="20" xfId="0" applyFont="1" applyFill="1" applyBorder="1" applyAlignment="1">
      <alignment horizontal="center"/>
    </xf>
    <xf numFmtId="8" fontId="5" fillId="3" borderId="0" xfId="0" applyNumberFormat="1" applyFont="1" applyFill="1" applyBorder="1" applyAlignment="1">
      <alignment horizontal="center"/>
    </xf>
    <xf numFmtId="164" fontId="5" fillId="2" borderId="5" xfId="0" applyNumberFormat="1" applyFont="1" applyFill="1" applyBorder="1" applyAlignment="1" applyProtection="1">
      <alignment horizontal="center"/>
      <protection locked="0"/>
    </xf>
    <xf numFmtId="8"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30" fillId="0" borderId="20" xfId="0" applyFont="1" applyBorder="1" applyAlignment="1">
      <alignment horizontal="center" vertical="top" wrapText="1"/>
    </xf>
    <xf numFmtId="0" fontId="27" fillId="0" borderId="20" xfId="0" applyFont="1" applyBorder="1" applyAlignment="1">
      <alignment horizontal="center" vertical="top" wrapText="1"/>
    </xf>
    <xf numFmtId="0" fontId="6" fillId="0" borderId="0" xfId="0" applyFont="1" applyBorder="1" applyAlignment="1">
      <alignment horizontal="center" wrapText="1"/>
    </xf>
    <xf numFmtId="0" fontId="52" fillId="0" borderId="0" xfId="0" applyFont="1" applyAlignment="1">
      <alignment horizont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1" fillId="0" borderId="0" xfId="0" applyFont="1" applyAlignment="1">
      <alignment horizontal="right"/>
    </xf>
    <xf numFmtId="8" fontId="11" fillId="3" borderId="0" xfId="0" applyNumberFormat="1" applyFont="1" applyFill="1" applyAlignment="1">
      <alignment horizontal="center"/>
    </xf>
    <xf numFmtId="8" fontId="11" fillId="3" borderId="5" xfId="0" applyNumberFormat="1" applyFont="1" applyFill="1" applyBorder="1" applyAlignment="1">
      <alignment horizontal="center"/>
    </xf>
    <xf numFmtId="0" fontId="0" fillId="0" borderId="0" xfId="0" applyAlignment="1">
      <alignment horizontal="center"/>
    </xf>
    <xf numFmtId="0" fontId="5" fillId="2" borderId="0" xfId="0" applyFont="1" applyFill="1" applyAlignment="1" applyProtection="1">
      <alignment horizontal="center" vertical="top" wrapText="1"/>
      <protection locked="0"/>
    </xf>
    <xf numFmtId="0" fontId="0" fillId="0" borderId="0" xfId="0" applyAlignment="1">
      <alignment horizontal="right"/>
    </xf>
    <xf numFmtId="8" fontId="0" fillId="3" borderId="1" xfId="0" applyNumberFormat="1" applyFill="1" applyBorder="1" applyAlignment="1">
      <alignment horizontal="center"/>
    </xf>
    <xf numFmtId="8" fontId="0" fillId="2" borderId="1" xfId="0" applyNumberFormat="1" applyFill="1" applyBorder="1" applyAlignment="1" applyProtection="1">
      <alignment horizontal="center"/>
      <protection locked="0"/>
    </xf>
    <xf numFmtId="9" fontId="0" fillId="3" borderId="1" xfId="0" applyNumberFormat="1" applyFill="1" applyBorder="1" applyAlignment="1">
      <alignment horizontal="center"/>
    </xf>
    <xf numFmtId="165" fontId="0" fillId="2" borderId="2"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8" fontId="0" fillId="2" borderId="2" xfId="0" applyNumberForma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11" fillId="0" borderId="0" xfId="0" applyFont="1" applyAlignment="1">
      <alignment horizontal="center"/>
    </xf>
    <xf numFmtId="165" fontId="0" fillId="2" borderId="1" xfId="0" applyNumberFormat="1" applyFill="1" applyBorder="1" applyAlignment="1" applyProtection="1">
      <alignment horizontal="center"/>
      <protection locked="0"/>
    </xf>
    <xf numFmtId="8" fontId="0" fillId="4" borderId="1" xfId="0" applyNumberFormat="1" applyFill="1" applyBorder="1" applyAlignment="1" applyProtection="1">
      <alignment horizontal="center"/>
      <protection locked="0"/>
    </xf>
    <xf numFmtId="0" fontId="28" fillId="6" borderId="0" xfId="0" applyFont="1" applyFill="1" applyAlignment="1">
      <alignment horizontal="center"/>
    </xf>
    <xf numFmtId="165" fontId="11" fillId="2" borderId="1" xfId="0" applyNumberFormat="1" applyFont="1" applyFill="1" applyBorder="1" applyAlignment="1" applyProtection="1">
      <alignment horizontal="center"/>
      <protection locked="0"/>
    </xf>
    <xf numFmtId="0" fontId="27" fillId="0" borderId="0" xfId="0" applyFont="1" applyAlignment="1">
      <alignment horizontal="center" vertical="top" wrapText="1"/>
    </xf>
    <xf numFmtId="0" fontId="0" fillId="7" borderId="0" xfId="0" applyFill="1" applyAlignment="1">
      <alignment horizontal="left" vertical="top"/>
    </xf>
    <xf numFmtId="0" fontId="0" fillId="7" borderId="20" xfId="0" applyFill="1" applyBorder="1" applyAlignment="1">
      <alignment horizontal="left" vertical="top"/>
    </xf>
    <xf numFmtId="0" fontId="6" fillId="0" borderId="0" xfId="0" applyFont="1" applyAlignment="1">
      <alignment horizontal="center" vertical="top" wrapText="1"/>
    </xf>
    <xf numFmtId="0" fontId="19" fillId="0" borderId="20" xfId="0" applyFont="1" applyBorder="1" applyAlignment="1">
      <alignment horizontal="center"/>
    </xf>
    <xf numFmtId="0" fontId="24" fillId="0" borderId="0" xfId="0" applyFont="1" applyAlignment="1">
      <alignment horizontal="center" wrapText="1"/>
    </xf>
    <xf numFmtId="0" fontId="24" fillId="0" borderId="1" xfId="0" applyFont="1" applyBorder="1" applyAlignment="1">
      <alignment horizontal="center" wrapText="1"/>
    </xf>
    <xf numFmtId="8" fontId="11" fillId="6" borderId="0" xfId="0" applyNumberFormat="1" applyFont="1" applyFill="1" applyAlignment="1">
      <alignment horizontal="center"/>
    </xf>
    <xf numFmtId="0" fontId="11" fillId="6" borderId="0" xfId="0" applyFont="1" applyFill="1" applyAlignment="1">
      <alignment horizontal="center"/>
    </xf>
    <xf numFmtId="43" fontId="0" fillId="6" borderId="0" xfId="0" applyNumberFormat="1" applyFill="1" applyAlignment="1">
      <alignment horizontal="center"/>
    </xf>
    <xf numFmtId="0" fontId="0" fillId="6" borderId="0" xfId="0" applyFill="1" applyAlignment="1">
      <alignment horizontal="center"/>
    </xf>
    <xf numFmtId="0" fontId="27" fillId="0" borderId="0" xfId="0" applyFont="1" applyAlignment="1">
      <alignment horizontal="center" vertical="top"/>
    </xf>
    <xf numFmtId="0" fontId="17" fillId="0" borderId="0" xfId="0" applyFont="1" applyAlignment="1">
      <alignment horizontal="right"/>
    </xf>
    <xf numFmtId="8" fontId="17" fillId="3" borderId="1" xfId="0" applyNumberFormat="1" applyFont="1" applyFill="1" applyBorder="1" applyAlignment="1">
      <alignment horizontal="center"/>
    </xf>
    <xf numFmtId="0" fontId="18" fillId="0" borderId="0" xfId="0" applyFont="1" applyAlignment="1" applyProtection="1">
      <alignment horizontal="center"/>
    </xf>
    <xf numFmtId="0" fontId="18" fillId="0" borderId="0" xfId="0" applyFont="1" applyAlignment="1">
      <alignment horizontal="center"/>
    </xf>
    <xf numFmtId="0" fontId="16" fillId="0" borderId="0" xfId="0" applyFont="1" applyAlignment="1" applyProtection="1">
      <alignment horizontal="right"/>
    </xf>
    <xf numFmtId="8" fontId="16" fillId="3" borderId="1" xfId="0" applyNumberFormat="1" applyFont="1" applyFill="1" applyBorder="1" applyAlignment="1" applyProtection="1">
      <alignment horizontal="center"/>
    </xf>
    <xf numFmtId="8" fontId="16" fillId="3" borderId="1" xfId="0" applyNumberFormat="1" applyFont="1" applyFill="1" applyBorder="1" applyAlignment="1">
      <alignment horizontal="center"/>
    </xf>
    <xf numFmtId="8" fontId="16" fillId="3" borderId="2" xfId="0" applyNumberFormat="1" applyFont="1" applyFill="1" applyBorder="1" applyAlignment="1" applyProtection="1">
      <alignment horizontal="center"/>
    </xf>
    <xf numFmtId="8" fontId="16" fillId="3" borderId="2" xfId="0" applyNumberFormat="1" applyFont="1" applyFill="1" applyBorder="1" applyAlignment="1">
      <alignment horizontal="center"/>
    </xf>
    <xf numFmtId="0" fontId="16" fillId="0" borderId="0" xfId="0" applyFont="1" applyAlignment="1">
      <alignment horizontal="right"/>
    </xf>
    <xf numFmtId="166" fontId="16" fillId="3" borderId="2" xfId="0" applyNumberFormat="1" applyFont="1" applyFill="1" applyBorder="1" applyAlignment="1">
      <alignment horizontal="center"/>
    </xf>
    <xf numFmtId="8" fontId="16" fillId="2" borderId="2" xfId="0" applyNumberFormat="1" applyFont="1" applyFill="1" applyBorder="1" applyAlignment="1" applyProtection="1">
      <alignment horizontal="center"/>
      <protection locked="0"/>
    </xf>
    <xf numFmtId="0" fontId="16" fillId="0" borderId="0" xfId="0" applyFont="1" applyAlignment="1">
      <alignment horizontal="center"/>
    </xf>
    <xf numFmtId="0" fontId="16" fillId="2" borderId="1" xfId="0" applyFont="1" applyFill="1" applyBorder="1" applyAlignment="1" applyProtection="1">
      <alignment horizontal="center"/>
      <protection locked="0"/>
    </xf>
    <xf numFmtId="0" fontId="16" fillId="2" borderId="1" xfId="0" applyFont="1" applyFill="1" applyBorder="1" applyAlignment="1" applyProtection="1">
      <alignment horizontal="center"/>
    </xf>
  </cellXfs>
  <cellStyles count="7">
    <cellStyle name="Comma" xfId="3" builtinId="3"/>
    <cellStyle name="Comma 2" xfId="6" xr:uid="{00000000-0005-0000-0000-000001000000}"/>
    <cellStyle name="Currency" xfId="2" builtinId="4"/>
    <cellStyle name="Hyperlink" xfId="1" builtinId="8"/>
    <cellStyle name="Normal" xfId="0" builtinId="0"/>
    <cellStyle name="Normal 2" xfId="5" xr:uid="{00000000-0005-0000-0000-000005000000}"/>
    <cellStyle name="Normal_GTP" xfId="4" xr:uid="{00000000-0005-0000-0000-000006000000}"/>
  </cellStyles>
  <dxfs count="0"/>
  <tableStyles count="0" defaultTableStyle="TableStyleMedium9" defaultPivotStyle="PivotStyleLight16"/>
  <colors>
    <mruColors>
      <color rgb="FFCCFFCC"/>
      <color rgb="FF0000FF"/>
      <color rgb="FFCCFFFF"/>
      <color rgb="FF66FF66"/>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uwgb.edu/123/11-12/CIRCLE%20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ponyas/AppData/Local/Temp/Temp4069ae6f-123b-4c52-af52-16df08ecb922_2016-17%20%20Budget%20Spreadsheets.zip/2016-17%20%20Budget%20Spreadsheets/SA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Committed"/>
      <sheetName val="Travel"/>
      <sheetName val="Agency"/>
    </sheetNames>
    <sheetDataSet>
      <sheetData sheetId="0">
        <row r="1">
          <cell r="A1" t="str">
            <v>CIRCLE K</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zation's Demographics"/>
      <sheetName val="Committed (S&amp;E &amp; Capital)"/>
      <sheetName val="Salaries &amp; Honorariums"/>
      <sheetName val="Contractual"/>
      <sheetName val="Food"/>
      <sheetName val="Travel Justification"/>
      <sheetName val="Travel Justification pt.2"/>
      <sheetName val="Travel Justification pt.3"/>
      <sheetName val="Travel Justification pt.4"/>
      <sheetName val="Travel Justification pt.5"/>
      <sheetName val="Travel Summary"/>
      <sheetName val="Revenues &amp; Summary"/>
      <sheetName val="Itemized Lists"/>
      <sheetName val="Agen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R25"/>
  <sheetViews>
    <sheetView zoomScaleNormal="100" workbookViewId="0">
      <selection sqref="A1:R1"/>
    </sheetView>
  </sheetViews>
  <sheetFormatPr defaultColWidth="9.109375" defaultRowHeight="14.4" x14ac:dyDescent="0.3"/>
  <cols>
    <col min="1" max="4" width="4.88671875" customWidth="1"/>
    <col min="5" max="5" width="8.88671875" customWidth="1"/>
    <col min="6" max="18" width="4.88671875" customWidth="1"/>
  </cols>
  <sheetData>
    <row r="1" spans="1:18" s="15" customFormat="1" ht="32.25" customHeight="1" x14ac:dyDescent="0.25">
      <c r="A1" s="301" t="s">
        <v>200</v>
      </c>
      <c r="B1" s="301"/>
      <c r="C1" s="301"/>
      <c r="D1" s="301"/>
      <c r="E1" s="301"/>
      <c r="F1" s="301"/>
      <c r="G1" s="301"/>
      <c r="H1" s="301"/>
      <c r="I1" s="301"/>
      <c r="J1" s="301"/>
      <c r="K1" s="301"/>
      <c r="L1" s="301"/>
      <c r="M1" s="301"/>
      <c r="N1" s="301"/>
      <c r="O1" s="301"/>
      <c r="P1" s="301"/>
      <c r="Q1" s="301"/>
      <c r="R1" s="301"/>
    </row>
    <row r="2" spans="1:18" ht="30" customHeight="1" x14ac:dyDescent="0.3">
      <c r="A2" s="302" t="s">
        <v>0</v>
      </c>
      <c r="B2" s="302"/>
      <c r="C2" s="302"/>
      <c r="D2" s="302"/>
      <c r="E2" s="302"/>
      <c r="F2" s="302"/>
      <c r="G2" s="302"/>
      <c r="H2" s="302"/>
      <c r="I2" s="302"/>
      <c r="J2" s="302"/>
      <c r="K2" s="302"/>
      <c r="L2" s="302"/>
      <c r="M2" s="302"/>
      <c r="N2" s="302"/>
      <c r="O2" s="302"/>
      <c r="P2" s="302"/>
      <c r="Q2" s="302"/>
      <c r="R2" s="302"/>
    </row>
    <row r="3" spans="1:18" x14ac:dyDescent="0.3">
      <c r="A3" s="32" t="s">
        <v>1</v>
      </c>
      <c r="B3" s="32"/>
      <c r="C3" s="32"/>
      <c r="D3" s="32"/>
      <c r="E3" s="32"/>
      <c r="F3" s="32"/>
      <c r="G3" s="32"/>
      <c r="H3" s="32"/>
      <c r="I3" s="32"/>
      <c r="J3" s="33"/>
      <c r="K3" s="33"/>
      <c r="L3" s="33"/>
      <c r="M3" s="33"/>
      <c r="N3" s="33"/>
      <c r="O3" s="33"/>
      <c r="P3" s="33"/>
      <c r="Q3" s="33"/>
      <c r="R3" s="33"/>
    </row>
    <row r="4" spans="1:18" ht="14.25" customHeight="1" x14ac:dyDescent="0.3">
      <c r="A4" s="290" t="s">
        <v>2</v>
      </c>
      <c r="B4" s="290"/>
      <c r="C4" s="290"/>
      <c r="D4" s="290"/>
      <c r="E4" s="303"/>
      <c r="F4" s="303"/>
      <c r="G4" s="303"/>
      <c r="H4" s="303"/>
      <c r="I4" s="303"/>
      <c r="J4" s="303"/>
      <c r="K4" s="303"/>
      <c r="L4" s="303"/>
      <c r="M4" s="303"/>
      <c r="N4" s="303"/>
      <c r="O4" s="303"/>
      <c r="P4" s="303"/>
      <c r="Q4" s="303"/>
      <c r="R4" s="303"/>
    </row>
    <row r="5" spans="1:18" ht="13.5" customHeight="1" x14ac:dyDescent="0.3">
      <c r="A5" s="290" t="s">
        <v>3</v>
      </c>
      <c r="B5" s="290"/>
      <c r="C5" s="290"/>
      <c r="D5" s="290"/>
      <c r="E5" s="297"/>
      <c r="F5" s="297"/>
      <c r="G5" s="297"/>
      <c r="H5" s="297"/>
      <c r="I5" s="297"/>
      <c r="J5" s="297"/>
      <c r="K5" s="297"/>
      <c r="L5" s="297"/>
      <c r="M5" s="297"/>
      <c r="N5" s="297"/>
      <c r="O5" s="297"/>
      <c r="P5" s="297"/>
      <c r="Q5" s="297"/>
      <c r="R5" s="297"/>
    </row>
    <row r="6" spans="1:18" ht="13.5" customHeight="1" x14ac:dyDescent="0.3">
      <c r="A6" s="290" t="s">
        <v>4</v>
      </c>
      <c r="B6" s="290"/>
      <c r="C6" s="290"/>
      <c r="D6" s="290"/>
      <c r="E6" s="295"/>
      <c r="F6" s="295"/>
      <c r="G6" s="295"/>
      <c r="H6" s="295"/>
      <c r="I6" s="295"/>
      <c r="J6" s="295"/>
      <c r="K6" s="294" t="s">
        <v>5</v>
      </c>
      <c r="L6" s="294"/>
      <c r="M6" s="294"/>
      <c r="N6" s="295"/>
      <c r="O6" s="295"/>
      <c r="P6" s="295"/>
      <c r="Q6" s="295"/>
      <c r="R6" s="295"/>
    </row>
    <row r="7" spans="1:18" ht="13.5" customHeight="1" x14ac:dyDescent="0.3">
      <c r="A7" s="290" t="s">
        <v>6</v>
      </c>
      <c r="B7" s="290"/>
      <c r="C7" s="290"/>
      <c r="D7" s="290"/>
      <c r="E7" s="296"/>
      <c r="F7" s="295"/>
      <c r="G7" s="295"/>
      <c r="H7" s="295"/>
      <c r="I7" s="295"/>
      <c r="J7" s="295"/>
      <c r="K7" s="294" t="s">
        <v>7</v>
      </c>
      <c r="L7" s="294"/>
      <c r="M7" s="294"/>
      <c r="N7" s="296"/>
      <c r="O7" s="295"/>
      <c r="P7" s="295"/>
      <c r="Q7" s="295"/>
      <c r="R7" s="295"/>
    </row>
    <row r="8" spans="1:18" ht="13.5" customHeight="1" x14ac:dyDescent="0.3">
      <c r="A8" s="290" t="s">
        <v>8</v>
      </c>
      <c r="B8" s="290"/>
      <c r="C8" s="290"/>
      <c r="D8" s="290"/>
      <c r="E8" s="298"/>
      <c r="F8" s="299"/>
      <c r="G8" s="299"/>
      <c r="H8" s="299"/>
      <c r="I8" s="299"/>
      <c r="J8" s="299"/>
      <c r="K8" s="299"/>
      <c r="L8" s="299"/>
      <c r="M8" s="299"/>
      <c r="N8" s="156"/>
      <c r="O8" s="156"/>
      <c r="P8" s="156"/>
      <c r="Q8" s="156"/>
      <c r="R8" s="156"/>
    </row>
    <row r="9" spans="1:18" ht="13.5" customHeight="1" x14ac:dyDescent="0.3">
      <c r="A9" s="292" t="s">
        <v>9</v>
      </c>
      <c r="B9" s="292"/>
      <c r="C9" s="292"/>
      <c r="D9" s="292"/>
      <c r="E9" s="158"/>
      <c r="F9" s="157"/>
      <c r="G9" s="157"/>
      <c r="H9" s="157"/>
      <c r="I9" s="157"/>
      <c r="J9" s="157"/>
      <c r="K9" s="157"/>
      <c r="L9" s="157"/>
      <c r="M9" s="157"/>
      <c r="N9" s="156"/>
      <c r="O9" s="156"/>
      <c r="P9" s="156"/>
      <c r="Q9" s="156"/>
      <c r="R9" s="156"/>
    </row>
    <row r="10" spans="1:18" x14ac:dyDescent="0.3">
      <c r="A10" s="156"/>
      <c r="B10" s="156"/>
      <c r="C10" s="156"/>
      <c r="D10" s="156"/>
      <c r="E10" s="156"/>
      <c r="F10" s="156"/>
      <c r="G10" s="156"/>
      <c r="H10" s="156"/>
      <c r="I10" s="156"/>
      <c r="J10" s="156"/>
      <c r="K10" s="156"/>
      <c r="L10" s="156"/>
      <c r="M10" s="156"/>
      <c r="N10" s="156"/>
      <c r="O10" s="156"/>
      <c r="P10" s="156"/>
      <c r="Q10" s="156"/>
      <c r="R10" s="156"/>
    </row>
    <row r="11" spans="1:18" x14ac:dyDescent="0.3">
      <c r="A11" s="293" t="s">
        <v>10</v>
      </c>
      <c r="B11" s="293"/>
      <c r="C11" s="293"/>
      <c r="D11" s="293"/>
      <c r="E11" s="293"/>
      <c r="F11" s="293"/>
      <c r="G11" s="293"/>
      <c r="H11" s="293"/>
      <c r="I11" s="293"/>
      <c r="J11" s="293"/>
      <c r="K11" s="293"/>
      <c r="L11" s="293"/>
      <c r="M11" s="293"/>
      <c r="N11" s="293"/>
      <c r="O11" s="293"/>
      <c r="P11" s="293"/>
      <c r="Q11" s="293"/>
      <c r="R11" s="293"/>
    </row>
    <row r="12" spans="1:18" ht="120.75" customHeight="1" x14ac:dyDescent="0.3">
      <c r="A12" s="156"/>
      <c r="B12" s="156"/>
      <c r="C12" s="300"/>
      <c r="D12" s="300"/>
      <c r="E12" s="300"/>
      <c r="F12" s="300"/>
      <c r="G12" s="300"/>
      <c r="H12" s="300"/>
      <c r="I12" s="300"/>
      <c r="J12" s="300"/>
      <c r="K12" s="300"/>
      <c r="L12" s="300"/>
      <c r="M12" s="300"/>
      <c r="N12" s="300"/>
      <c r="O12" s="300"/>
      <c r="P12" s="300"/>
      <c r="Q12" s="156"/>
      <c r="R12" s="156"/>
    </row>
    <row r="13" spans="1:18" x14ac:dyDescent="0.3">
      <c r="A13" s="156"/>
      <c r="B13" s="156"/>
      <c r="C13" s="156"/>
      <c r="D13" s="156"/>
      <c r="E13" s="156"/>
      <c r="F13" s="156"/>
      <c r="G13" s="156"/>
      <c r="H13" s="156"/>
      <c r="I13" s="156"/>
      <c r="J13" s="156"/>
      <c r="K13" s="156"/>
      <c r="L13" s="156"/>
      <c r="M13" s="156"/>
      <c r="N13" s="156"/>
      <c r="O13" s="156"/>
      <c r="P13" s="156"/>
      <c r="Q13" s="156"/>
      <c r="R13" s="156"/>
    </row>
    <row r="14" spans="1:18" x14ac:dyDescent="0.3">
      <c r="A14" s="1"/>
      <c r="B14" s="1"/>
      <c r="C14" s="1"/>
      <c r="D14" s="1"/>
      <c r="E14" s="1"/>
      <c r="F14" s="1"/>
      <c r="G14" s="1"/>
      <c r="H14" s="1"/>
      <c r="I14" s="1"/>
      <c r="J14" s="156"/>
      <c r="K14" s="156"/>
      <c r="L14" s="156"/>
      <c r="M14" s="156"/>
      <c r="N14" s="156"/>
      <c r="O14" s="156"/>
      <c r="P14" s="156"/>
      <c r="Q14" s="156"/>
      <c r="R14" s="156"/>
    </row>
    <row r="15" spans="1:18" x14ac:dyDescent="0.3">
      <c r="A15" s="156"/>
      <c r="B15" s="291" t="s">
        <v>11</v>
      </c>
      <c r="C15" s="291"/>
      <c r="D15" s="291"/>
      <c r="E15" s="291"/>
      <c r="F15" s="291"/>
      <c r="G15" s="291"/>
      <c r="H15" s="291"/>
      <c r="I15" s="291"/>
      <c r="J15" s="291"/>
      <c r="K15" s="291"/>
      <c r="L15" s="291"/>
      <c r="M15" s="291"/>
      <c r="N15" s="291"/>
      <c r="O15" s="291"/>
      <c r="P15" s="291"/>
      <c r="Q15" s="291"/>
      <c r="R15" s="2"/>
    </row>
    <row r="16" spans="1:18" ht="78.75" customHeight="1" x14ac:dyDescent="0.3">
      <c r="A16" s="1"/>
      <c r="B16" s="289" t="s">
        <v>194</v>
      </c>
      <c r="C16" s="289"/>
      <c r="D16" s="289"/>
      <c r="E16" s="289"/>
      <c r="F16" s="289"/>
      <c r="G16" s="289"/>
      <c r="H16" s="289"/>
      <c r="I16" s="289"/>
      <c r="J16" s="289"/>
      <c r="K16" s="289"/>
      <c r="L16" s="289"/>
      <c r="M16" s="289"/>
      <c r="N16" s="289"/>
      <c r="O16" s="289"/>
      <c r="P16" s="289"/>
      <c r="Q16" s="289"/>
      <c r="R16" s="156"/>
    </row>
    <row r="17" spans="1:18" ht="13.5" customHeight="1" x14ac:dyDescent="0.3">
      <c r="A17" s="1"/>
      <c r="B17" s="6"/>
      <c r="C17" s="241" t="s">
        <v>211</v>
      </c>
      <c r="D17" s="240"/>
      <c r="E17" s="4"/>
      <c r="F17" s="4" t="s">
        <v>196</v>
      </c>
      <c r="G17" s="4"/>
      <c r="H17" s="4"/>
      <c r="I17" s="4"/>
      <c r="J17" s="4"/>
      <c r="K17" s="4"/>
      <c r="L17" s="4"/>
      <c r="M17" s="4"/>
      <c r="N17" s="4"/>
      <c r="O17" s="4"/>
      <c r="P17" s="4"/>
      <c r="Q17" s="8"/>
      <c r="R17" s="156"/>
    </row>
    <row r="18" spans="1:18" ht="13.5" customHeight="1" x14ac:dyDescent="0.3">
      <c r="A18" s="156"/>
      <c r="B18" s="9"/>
      <c r="C18" s="7" t="s">
        <v>212</v>
      </c>
      <c r="D18" s="4"/>
      <c r="E18" s="4"/>
      <c r="F18" s="4" t="s">
        <v>12</v>
      </c>
      <c r="G18" s="4"/>
      <c r="H18" s="4"/>
      <c r="I18" s="4"/>
      <c r="J18" s="4"/>
      <c r="K18" s="4"/>
      <c r="L18" s="4"/>
      <c r="M18" s="4"/>
      <c r="N18" s="4"/>
      <c r="O18" s="4"/>
      <c r="P18" s="4"/>
      <c r="Q18" s="9"/>
      <c r="R18" s="156"/>
    </row>
    <row r="19" spans="1:18" ht="13.5" customHeight="1" x14ac:dyDescent="0.3">
      <c r="A19" s="156"/>
      <c r="B19" s="9"/>
      <c r="C19" s="7" t="s">
        <v>197</v>
      </c>
      <c r="D19" s="4"/>
      <c r="E19" s="4"/>
      <c r="F19" s="4" t="s">
        <v>198</v>
      </c>
      <c r="G19" s="4"/>
      <c r="H19" s="4"/>
      <c r="I19" s="4"/>
      <c r="J19" s="4"/>
      <c r="K19" s="4"/>
      <c r="L19" s="4"/>
      <c r="M19" s="4"/>
      <c r="N19" s="4"/>
      <c r="O19" s="4"/>
      <c r="P19" s="4"/>
      <c r="Q19" s="9"/>
      <c r="R19" s="156"/>
    </row>
    <row r="20" spans="1:18" ht="13.5" customHeight="1" x14ac:dyDescent="0.3">
      <c r="A20" s="156"/>
      <c r="B20" s="9"/>
      <c r="C20" s="7" t="s">
        <v>210</v>
      </c>
      <c r="D20" s="4"/>
      <c r="E20" s="4"/>
      <c r="F20" s="4" t="s">
        <v>13</v>
      </c>
      <c r="G20" s="4"/>
      <c r="H20" s="4"/>
      <c r="I20" s="4"/>
      <c r="J20" s="4"/>
      <c r="K20" s="4"/>
      <c r="L20" s="4"/>
      <c r="M20" s="4"/>
      <c r="N20" s="4"/>
      <c r="O20" s="4"/>
      <c r="P20" s="4"/>
      <c r="Q20" s="9"/>
      <c r="R20" s="156"/>
    </row>
    <row r="21" spans="1:18" ht="13.5" customHeight="1" x14ac:dyDescent="0.3">
      <c r="A21" s="156"/>
      <c r="B21" s="9"/>
      <c r="C21" s="7" t="s">
        <v>213</v>
      </c>
      <c r="D21" s="4"/>
      <c r="E21" s="4"/>
      <c r="F21" s="4" t="s">
        <v>14</v>
      </c>
      <c r="G21" s="4"/>
      <c r="H21" s="4"/>
      <c r="I21" s="4"/>
      <c r="J21" s="4"/>
      <c r="K21" s="4"/>
      <c r="L21" s="4"/>
      <c r="M21" s="4"/>
      <c r="N21" s="4"/>
      <c r="O21" s="4"/>
      <c r="P21" s="4"/>
      <c r="Q21" s="9"/>
      <c r="R21" s="156"/>
    </row>
    <row r="22" spans="1:18" ht="13.5" customHeight="1" x14ac:dyDescent="0.3">
      <c r="A22" s="156"/>
      <c r="B22" s="9"/>
      <c r="C22" s="7" t="s">
        <v>214</v>
      </c>
      <c r="D22" s="4"/>
      <c r="E22" s="4"/>
      <c r="F22" s="4" t="s">
        <v>15</v>
      </c>
      <c r="G22" s="4"/>
      <c r="H22" s="4"/>
      <c r="I22" s="4"/>
      <c r="J22" s="4"/>
      <c r="K22" s="4"/>
      <c r="L22" s="4"/>
      <c r="M22" s="4"/>
      <c r="N22" s="4"/>
      <c r="O22" s="4"/>
      <c r="P22" s="4"/>
      <c r="Q22" s="9"/>
      <c r="R22" s="156"/>
    </row>
    <row r="23" spans="1:18" ht="13.5" customHeight="1" x14ac:dyDescent="0.3">
      <c r="A23" s="156"/>
      <c r="B23" s="9"/>
      <c r="C23" s="7" t="s">
        <v>16</v>
      </c>
      <c r="D23" s="4"/>
      <c r="E23" s="4"/>
      <c r="F23" s="4" t="s">
        <v>199</v>
      </c>
      <c r="G23" s="4"/>
      <c r="H23" s="4"/>
      <c r="I23" s="4"/>
      <c r="J23" s="4"/>
      <c r="K23" s="4"/>
      <c r="L23" s="4"/>
      <c r="M23" s="4"/>
      <c r="N23" s="4"/>
      <c r="O23" s="4"/>
      <c r="P23" s="4"/>
      <c r="Q23" s="9"/>
      <c r="R23" s="156"/>
    </row>
    <row r="24" spans="1:18" x14ac:dyDescent="0.3">
      <c r="A24" s="156"/>
      <c r="B24" s="9"/>
      <c r="C24" s="7"/>
      <c r="D24" s="9"/>
      <c r="E24" s="9"/>
      <c r="F24" s="9"/>
      <c r="G24" s="9"/>
      <c r="H24" s="9"/>
      <c r="I24" s="9"/>
      <c r="J24" s="9"/>
      <c r="K24" s="9"/>
      <c r="L24" s="9"/>
      <c r="M24" s="9"/>
      <c r="N24" s="9"/>
      <c r="O24" s="9"/>
      <c r="P24" s="9"/>
      <c r="Q24" s="9"/>
      <c r="R24" s="156"/>
    </row>
    <row r="25" spans="1:18" ht="21" customHeight="1" x14ac:dyDescent="0.3">
      <c r="A25" s="156"/>
      <c r="B25" s="156"/>
      <c r="C25" s="156"/>
      <c r="D25" s="156"/>
      <c r="E25" s="156"/>
      <c r="F25" s="156"/>
      <c r="G25" s="156"/>
      <c r="H25" s="156"/>
      <c r="I25" s="156"/>
      <c r="J25" s="156"/>
      <c r="K25" s="156"/>
      <c r="L25" s="156"/>
      <c r="M25" s="156"/>
      <c r="N25" s="156"/>
      <c r="O25" s="156"/>
      <c r="P25" s="156"/>
      <c r="Q25" s="156"/>
      <c r="R25" s="156"/>
    </row>
  </sheetData>
  <sheetProtection algorithmName="SHA-512" hashValue="sSsNU7Ns9Axbekl1EA8ipSuI6iDFzQ9Ck1fEeJFcv/ry5VyZEPcfCVWdoYW11Xtd+woW3aGVKrsuHZ1PRhmFEw==" saltValue="603mPjJKiwG1S+7wJZYOEw==" spinCount="100000" sheet="1" objects="1" scenarios="1"/>
  <mergeCells count="21">
    <mergeCell ref="A1:R1"/>
    <mergeCell ref="A2:R2"/>
    <mergeCell ref="A4:D4"/>
    <mergeCell ref="A6:D6"/>
    <mergeCell ref="A7:D7"/>
    <mergeCell ref="E4:R4"/>
    <mergeCell ref="N6:R6"/>
    <mergeCell ref="N7:R7"/>
    <mergeCell ref="K6:M6"/>
    <mergeCell ref="B16:Q16"/>
    <mergeCell ref="A5:D5"/>
    <mergeCell ref="B15:Q15"/>
    <mergeCell ref="A8:D8"/>
    <mergeCell ref="A9:D9"/>
    <mergeCell ref="A11:R11"/>
    <mergeCell ref="K7:M7"/>
    <mergeCell ref="E6:J6"/>
    <mergeCell ref="E7:J7"/>
    <mergeCell ref="E5:R5"/>
    <mergeCell ref="E8:M8"/>
    <mergeCell ref="C12:P12"/>
  </mergeCells>
  <pageMargins left="0.7" right="0.7" top="0.85" bottom="0.5" header="0.3" footer="0.3"/>
  <pageSetup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9639-6ECA-4DB6-97F8-C5308B8B381E}">
  <sheetPr>
    <tabColor rgb="FFFFFF00"/>
  </sheetPr>
  <dimension ref="A1:AE49"/>
  <sheetViews>
    <sheetView topLeftCell="A7" workbookViewId="0">
      <selection activeCell="U38" sqref="U38"/>
    </sheetView>
  </sheetViews>
  <sheetFormatPr defaultRowHeight="14.4" x14ac:dyDescent="0.3"/>
  <cols>
    <col min="1" max="1" width="2.44140625" style="5" customWidth="1"/>
    <col min="2" max="2" width="9.6640625" style="5" customWidth="1"/>
    <col min="3" max="3" width="5.109375" style="5" customWidth="1"/>
    <col min="4" max="8" width="4.88671875" style="5" customWidth="1"/>
    <col min="9" max="9" width="3.109375" style="5" customWidth="1"/>
    <col min="10" max="10" width="5.5546875" style="5" customWidth="1"/>
    <col min="11" max="11" width="5.33203125" style="5" customWidth="1"/>
    <col min="12" max="12" width="8.6640625" style="5" customWidth="1"/>
    <col min="13" max="17" width="4.88671875" style="5" customWidth="1"/>
    <col min="18" max="18" width="7.33203125" style="5" customWidth="1"/>
    <col min="19" max="19" width="5.109375" style="221" customWidth="1"/>
    <col min="20" max="20" width="11.109375" style="221" customWidth="1"/>
    <col min="21" max="21" width="41.109375" style="221" customWidth="1"/>
    <col min="22" max="22" width="10.33203125" style="221" customWidth="1"/>
    <col min="23" max="23" width="8.5546875" style="221" customWidth="1"/>
    <col min="24" max="26" width="10.6640625" style="77" customWidth="1"/>
    <col min="27" max="27" width="11.88671875" style="10" customWidth="1"/>
  </cols>
  <sheetData>
    <row r="1" spans="1:31" ht="21" x14ac:dyDescent="0.4">
      <c r="A1" s="398" t="s">
        <v>217</v>
      </c>
      <c r="B1" s="398"/>
      <c r="C1" s="398"/>
      <c r="D1" s="398"/>
      <c r="E1" s="398"/>
      <c r="F1" s="398"/>
      <c r="G1" s="398"/>
      <c r="H1" s="398"/>
      <c r="I1" s="398"/>
      <c r="J1" s="398"/>
      <c r="K1" s="398"/>
      <c r="L1" s="398"/>
      <c r="M1" s="398"/>
      <c r="N1" s="398"/>
      <c r="O1" s="398"/>
      <c r="P1" s="398"/>
      <c r="Q1" s="398"/>
      <c r="R1" s="245"/>
      <c r="S1" s="52" t="s">
        <v>224</v>
      </c>
      <c r="T1" s="70"/>
      <c r="U1" s="70"/>
      <c r="V1" s="246" t="s">
        <v>18</v>
      </c>
      <c r="W1" s="70"/>
      <c r="X1" s="101"/>
      <c r="Y1" s="101">
        <f>'[2]Revenues &amp; Summary'!G29</f>
        <v>0</v>
      </c>
      <c r="Z1" s="101"/>
      <c r="AA1" s="235"/>
    </row>
    <row r="2" spans="1:31" x14ac:dyDescent="0.3">
      <c r="A2" s="15"/>
      <c r="B2" s="322" t="s">
        <v>189</v>
      </c>
      <c r="C2" s="322"/>
      <c r="D2" s="322"/>
      <c r="E2" s="322"/>
      <c r="F2" s="322"/>
      <c r="G2" s="322"/>
      <c r="H2" s="322"/>
      <c r="I2" s="322"/>
      <c r="J2" s="322"/>
      <c r="K2" s="322"/>
      <c r="L2" s="322"/>
      <c r="M2" s="322"/>
      <c r="N2" s="322"/>
      <c r="O2" s="322"/>
      <c r="P2" s="322"/>
      <c r="Q2" s="322"/>
      <c r="R2" s="245"/>
      <c r="S2" s="247" t="s">
        <v>215</v>
      </c>
      <c r="T2" s="247"/>
      <c r="U2" s="70"/>
      <c r="V2" s="248" t="s">
        <v>18</v>
      </c>
      <c r="W2" s="248"/>
      <c r="X2" s="101"/>
      <c r="Y2" s="101">
        <f>'[2]Revenues &amp; Summary'!G30</f>
        <v>0</v>
      </c>
      <c r="Z2" s="101"/>
      <c r="AA2" s="235"/>
    </row>
    <row r="3" spans="1:31" x14ac:dyDescent="0.3">
      <c r="B3" s="322" t="s">
        <v>209</v>
      </c>
      <c r="C3" s="322"/>
      <c r="D3" s="322"/>
      <c r="E3" s="322"/>
      <c r="F3" s="322"/>
      <c r="G3" s="322"/>
      <c r="H3" s="322"/>
      <c r="I3" s="322"/>
      <c r="J3" s="322"/>
      <c r="K3" s="322"/>
      <c r="L3" s="322"/>
      <c r="M3" s="322"/>
      <c r="N3" s="322"/>
      <c r="O3" s="322"/>
      <c r="P3" s="322"/>
      <c r="Q3" s="322"/>
      <c r="R3" s="40"/>
      <c r="S3" s="399" t="s">
        <v>101</v>
      </c>
      <c r="T3" s="399"/>
      <c r="U3" s="399"/>
      <c r="V3" s="248"/>
      <c r="W3" s="248"/>
      <c r="X3" s="249"/>
      <c r="Y3" s="101"/>
      <c r="Z3" s="101"/>
      <c r="AA3" s="229"/>
    </row>
    <row r="4" spans="1:31" ht="15" thickBot="1" x14ac:dyDescent="0.35">
      <c r="A4" s="221"/>
      <c r="B4" s="319" t="s">
        <v>102</v>
      </c>
      <c r="C4" s="319"/>
      <c r="D4" s="319"/>
      <c r="E4" s="319"/>
      <c r="F4" s="319"/>
      <c r="G4" s="319"/>
      <c r="H4" s="319"/>
      <c r="I4" s="319"/>
      <c r="J4" s="319"/>
      <c r="K4" s="319"/>
      <c r="L4" s="319"/>
      <c r="M4" s="319"/>
      <c r="N4" s="319"/>
      <c r="O4" s="319"/>
      <c r="P4" s="319"/>
      <c r="Q4" s="319"/>
      <c r="R4" s="250"/>
      <c r="S4" s="400"/>
      <c r="T4" s="400"/>
      <c r="U4" s="400"/>
      <c r="V4" s="88" t="s">
        <v>18</v>
      </c>
      <c r="W4" s="100"/>
      <c r="X4" s="102"/>
      <c r="Y4" s="101">
        <f>'[2]Revenues &amp; Summary'!G31</f>
        <v>0</v>
      </c>
      <c r="Z4" s="76"/>
      <c r="AA4" s="106"/>
    </row>
    <row r="5" spans="1:31" x14ac:dyDescent="0.3">
      <c r="A5" s="251"/>
      <c r="B5" s="401" t="s">
        <v>103</v>
      </c>
      <c r="C5" s="401"/>
      <c r="D5" s="401"/>
      <c r="E5" s="401"/>
      <c r="F5" s="401"/>
      <c r="G5" s="401"/>
      <c r="H5" s="401"/>
      <c r="I5" s="401"/>
      <c r="J5" s="401"/>
      <c r="K5" s="401"/>
      <c r="L5" s="401"/>
      <c r="M5" s="401"/>
      <c r="N5" s="401"/>
      <c r="O5" s="401"/>
      <c r="P5" s="401"/>
      <c r="Q5" s="401"/>
      <c r="R5" s="252"/>
      <c r="S5" s="97"/>
      <c r="T5" s="97"/>
      <c r="U5" s="97"/>
      <c r="V5" s="97"/>
      <c r="W5" s="253"/>
      <c r="X5" s="254"/>
      <c r="Y5" s="254"/>
      <c r="Z5" s="254"/>
      <c r="AA5" s="107"/>
      <c r="AC5" s="18"/>
      <c r="AD5" s="18"/>
      <c r="AE5" s="18"/>
    </row>
    <row r="6" spans="1:31" ht="15" thickBot="1" x14ac:dyDescent="0.35">
      <c r="A6" s="48"/>
      <c r="B6" s="402" t="s">
        <v>104</v>
      </c>
      <c r="C6" s="402"/>
      <c r="D6" s="402"/>
      <c r="E6" s="402"/>
      <c r="F6" s="402"/>
      <c r="G6" s="402"/>
      <c r="H6" s="402"/>
      <c r="I6" s="402"/>
      <c r="J6" s="402"/>
      <c r="K6" s="402"/>
      <c r="L6" s="402"/>
      <c r="M6" s="402"/>
      <c r="N6" s="402"/>
      <c r="O6" s="402"/>
      <c r="P6" s="402"/>
      <c r="Q6" s="402"/>
      <c r="R6" s="255"/>
      <c r="S6" s="97"/>
      <c r="T6" s="97"/>
      <c r="U6" s="97"/>
      <c r="V6" s="97"/>
      <c r="W6" s="97"/>
      <c r="X6" s="103"/>
      <c r="Y6" s="103"/>
      <c r="Z6" s="103"/>
      <c r="AA6" s="108"/>
      <c r="AC6" s="201" t="s">
        <v>116</v>
      </c>
      <c r="AD6" s="201" t="s">
        <v>117</v>
      </c>
      <c r="AE6" s="201" t="s">
        <v>118</v>
      </c>
    </row>
    <row r="7" spans="1:31" ht="17.399999999999999" x14ac:dyDescent="0.35">
      <c r="A7" s="256"/>
      <c r="B7" s="396" t="s">
        <v>143</v>
      </c>
      <c r="C7" s="396"/>
      <c r="D7" s="396"/>
      <c r="E7" s="396"/>
      <c r="F7" s="396"/>
      <c r="G7" s="396"/>
      <c r="H7" s="396"/>
      <c r="I7" s="396"/>
      <c r="J7" s="396"/>
      <c r="K7" s="396"/>
      <c r="L7" s="396"/>
      <c r="M7" s="396"/>
      <c r="N7" s="396"/>
      <c r="O7" s="396"/>
      <c r="P7" s="396"/>
      <c r="Q7" s="396"/>
      <c r="R7" s="36"/>
      <c r="S7" s="98" t="s">
        <v>106</v>
      </c>
      <c r="T7" s="99" t="s">
        <v>107</v>
      </c>
      <c r="U7" s="99" t="s">
        <v>108</v>
      </c>
      <c r="V7" s="99" t="s">
        <v>24</v>
      </c>
      <c r="W7" s="99"/>
      <c r="X7" s="104" t="s">
        <v>25</v>
      </c>
      <c r="Y7" s="104" t="s">
        <v>109</v>
      </c>
      <c r="Z7" s="104" t="s">
        <v>110</v>
      </c>
      <c r="AA7" s="257" t="s">
        <v>28</v>
      </c>
      <c r="AC7" s="202"/>
      <c r="AD7" s="203">
        <v>0</v>
      </c>
      <c r="AE7" s="203">
        <v>0</v>
      </c>
    </row>
    <row r="8" spans="1:31" x14ac:dyDescent="0.3">
      <c r="A8" s="221"/>
      <c r="B8" s="385" t="s">
        <v>111</v>
      </c>
      <c r="C8" s="385"/>
      <c r="D8" s="392"/>
      <c r="E8" s="392"/>
      <c r="F8" s="392"/>
      <c r="G8" s="392"/>
      <c r="H8" s="392"/>
      <c r="I8" s="392"/>
      <c r="J8" s="10"/>
      <c r="K8" s="385" t="s">
        <v>112</v>
      </c>
      <c r="L8" s="385"/>
      <c r="M8" s="385"/>
      <c r="N8" s="385"/>
      <c r="O8" s="397"/>
      <c r="P8" s="397"/>
      <c r="Q8" s="397"/>
      <c r="R8" s="38"/>
      <c r="S8" s="258"/>
      <c r="T8" s="259"/>
      <c r="U8" s="260"/>
      <c r="V8" s="260"/>
      <c r="W8" s="260"/>
      <c r="X8" s="261"/>
      <c r="Y8" s="261"/>
      <c r="Z8" s="261"/>
      <c r="AA8" s="236">
        <f>O22</f>
        <v>0</v>
      </c>
      <c r="AC8" s="204" t="s">
        <v>120</v>
      </c>
      <c r="AD8" s="203"/>
      <c r="AE8" s="203">
        <v>0</v>
      </c>
    </row>
    <row r="9" spans="1:31" x14ac:dyDescent="0.3">
      <c r="A9" s="221"/>
      <c r="B9" s="10"/>
      <c r="C9" s="244"/>
      <c r="D9" s="244"/>
      <c r="E9" s="244"/>
      <c r="F9" s="243"/>
      <c r="G9" s="243"/>
      <c r="H9" s="243"/>
      <c r="I9" s="243"/>
      <c r="J9" s="10"/>
      <c r="K9" s="262"/>
      <c r="L9" s="262"/>
      <c r="M9" s="262"/>
      <c r="N9" s="262"/>
      <c r="O9" s="243"/>
      <c r="P9" s="243"/>
      <c r="Q9" s="243"/>
      <c r="R9" s="38"/>
      <c r="S9" s="1"/>
      <c r="T9" s="167"/>
      <c r="U9" s="1"/>
      <c r="V9" s="1"/>
      <c r="W9" s="1"/>
      <c r="X9" s="166"/>
      <c r="Y9" s="166"/>
      <c r="Z9" s="166"/>
      <c r="AA9" s="205">
        <f>IF(Y9&gt;0,AA8-Y9+Z9,AA8 -X9+Z9)</f>
        <v>0</v>
      </c>
      <c r="AC9" s="204" t="s">
        <v>123</v>
      </c>
      <c r="AD9" s="204">
        <v>0.65500000000000003</v>
      </c>
      <c r="AE9" s="204">
        <v>0</v>
      </c>
    </row>
    <row r="10" spans="1:31" x14ac:dyDescent="0.3">
      <c r="A10" s="221"/>
      <c r="B10" s="385" t="s">
        <v>113</v>
      </c>
      <c r="C10" s="385"/>
      <c r="D10" s="385"/>
      <c r="E10" s="387"/>
      <c r="F10" s="387"/>
      <c r="G10" s="387"/>
      <c r="H10" s="387"/>
      <c r="I10" s="383" t="s">
        <v>114</v>
      </c>
      <c r="J10" s="383"/>
      <c r="K10" s="385" t="s">
        <v>115</v>
      </c>
      <c r="L10" s="385"/>
      <c r="M10" s="385"/>
      <c r="N10" s="385"/>
      <c r="O10" s="395"/>
      <c r="P10" s="395"/>
      <c r="Q10" s="395"/>
      <c r="R10" s="38"/>
      <c r="T10" s="62"/>
      <c r="U10" s="1"/>
      <c r="V10" s="1"/>
      <c r="W10" s="1"/>
      <c r="X10" s="166"/>
      <c r="Y10" s="166"/>
      <c r="Z10" s="166"/>
      <c r="AA10" s="205">
        <f t="shared" ref="AA10:AA24" si="0">IF(Y10&gt;0,AA9-Y10+Z10,AA9 -X10+Z10)</f>
        <v>0</v>
      </c>
      <c r="AC10" s="204" t="s">
        <v>126</v>
      </c>
      <c r="AD10" s="203">
        <v>0.65500000000000003</v>
      </c>
      <c r="AE10" s="203">
        <v>68</v>
      </c>
    </row>
    <row r="11" spans="1:31" x14ac:dyDescent="0.3">
      <c r="A11" s="221"/>
      <c r="B11" s="10"/>
      <c r="C11" s="244"/>
      <c r="D11" s="244"/>
      <c r="E11" s="244"/>
      <c r="F11" s="243"/>
      <c r="G11" s="243"/>
      <c r="H11" s="243"/>
      <c r="I11" s="243"/>
      <c r="J11" s="10"/>
      <c r="K11" s="380" t="s">
        <v>119</v>
      </c>
      <c r="L11" s="380"/>
      <c r="M11" s="380"/>
      <c r="N11" s="380"/>
      <c r="O11" s="304">
        <f>(E10*O8)+O10</f>
        <v>0</v>
      </c>
      <c r="P11" s="304"/>
      <c r="Q11" s="304"/>
      <c r="R11" s="38"/>
      <c r="T11" s="62"/>
      <c r="U11" s="263"/>
      <c r="V11" s="1"/>
      <c r="W11" s="1"/>
      <c r="X11" s="264"/>
      <c r="Y11" s="166"/>
      <c r="Z11" s="166"/>
      <c r="AA11" s="205">
        <f t="shared" si="0"/>
        <v>0</v>
      </c>
      <c r="AC11" s="203" t="s">
        <v>127</v>
      </c>
      <c r="AD11" s="203">
        <v>0.65500000000000003</v>
      </c>
      <c r="AE11" s="203">
        <v>42.25</v>
      </c>
    </row>
    <row r="12" spans="1:31" x14ac:dyDescent="0.3">
      <c r="A12" s="221"/>
      <c r="B12" s="10"/>
      <c r="C12" s="244"/>
      <c r="D12" s="244"/>
      <c r="E12" s="244"/>
      <c r="F12" s="243"/>
      <c r="G12" s="243"/>
      <c r="H12" s="243"/>
      <c r="I12" s="243"/>
      <c r="J12" s="10"/>
      <c r="K12" s="262"/>
      <c r="L12" s="262"/>
      <c r="M12" s="262"/>
      <c r="N12" s="262"/>
      <c r="O12" s="243"/>
      <c r="P12" s="243"/>
      <c r="Q12" s="243"/>
      <c r="R12" s="38"/>
      <c r="S12" s="265"/>
      <c r="T12" s="62"/>
      <c r="U12" s="263"/>
      <c r="V12" s="1"/>
      <c r="W12" s="1"/>
      <c r="X12" s="264"/>
      <c r="Y12" s="166"/>
      <c r="Z12" s="166"/>
      <c r="AA12" s="205">
        <f t="shared" si="0"/>
        <v>0</v>
      </c>
      <c r="AC12" s="203" t="s">
        <v>128</v>
      </c>
      <c r="AD12" s="203">
        <v>0</v>
      </c>
      <c r="AE12" s="203">
        <v>0</v>
      </c>
    </row>
    <row r="13" spans="1:31" x14ac:dyDescent="0.3">
      <c r="A13" s="221"/>
      <c r="B13" s="385" t="s">
        <v>121</v>
      </c>
      <c r="C13" s="385"/>
      <c r="D13" s="385"/>
      <c r="E13" s="394"/>
      <c r="F13" s="394"/>
      <c r="G13" s="394"/>
      <c r="H13" s="394"/>
      <c r="I13" s="10"/>
      <c r="J13" s="10"/>
      <c r="K13" s="385" t="s">
        <v>122</v>
      </c>
      <c r="L13" s="385"/>
      <c r="M13" s="385"/>
      <c r="N13" s="385"/>
      <c r="O13" s="387"/>
      <c r="P13" s="387"/>
      <c r="Q13" s="387"/>
      <c r="R13" s="38"/>
      <c r="S13" s="265"/>
      <c r="T13" s="62"/>
      <c r="U13" s="1"/>
      <c r="V13" s="1"/>
      <c r="W13" s="1"/>
      <c r="X13" s="166"/>
      <c r="Y13" s="166"/>
      <c r="Z13" s="186"/>
      <c r="AA13" s="205">
        <f t="shared" si="0"/>
        <v>0</v>
      </c>
      <c r="AC13" s="15"/>
      <c r="AD13" s="15"/>
      <c r="AE13" s="15"/>
    </row>
    <row r="14" spans="1:31" x14ac:dyDescent="0.3">
      <c r="A14" s="221"/>
      <c r="B14" s="385" t="s">
        <v>124</v>
      </c>
      <c r="C14" s="385"/>
      <c r="D14" s="385"/>
      <c r="E14" s="394"/>
      <c r="F14" s="394"/>
      <c r="G14" s="394"/>
      <c r="H14" s="394"/>
      <c r="I14" s="243"/>
      <c r="J14" s="10"/>
      <c r="K14" s="380" t="s">
        <v>125</v>
      </c>
      <c r="L14" s="380"/>
      <c r="M14" s="380"/>
      <c r="N14" s="380"/>
      <c r="O14" s="304">
        <f>O13*E13*E14</f>
        <v>0</v>
      </c>
      <c r="P14" s="304"/>
      <c r="Q14" s="304"/>
      <c r="R14" s="38"/>
      <c r="S14" s="265"/>
      <c r="T14" s="62"/>
      <c r="U14" s="1"/>
      <c r="V14" s="1"/>
      <c r="W14" s="1"/>
      <c r="X14" s="166"/>
      <c r="Y14" s="166"/>
      <c r="Z14" s="186"/>
      <c r="AA14" s="205">
        <f t="shared" si="0"/>
        <v>0</v>
      </c>
      <c r="AC14" s="15"/>
      <c r="AD14" s="15"/>
      <c r="AE14" s="15"/>
    </row>
    <row r="15" spans="1:31" x14ac:dyDescent="0.3">
      <c r="A15" s="221"/>
      <c r="B15" s="10"/>
      <c r="C15" s="244"/>
      <c r="D15" s="244"/>
      <c r="E15" s="244"/>
      <c r="F15" s="243"/>
      <c r="G15" s="243"/>
      <c r="H15" s="243"/>
      <c r="I15" s="243"/>
      <c r="J15" s="10"/>
      <c r="K15" s="262"/>
      <c r="L15" s="262"/>
      <c r="M15" s="262"/>
      <c r="N15" s="262"/>
      <c r="O15" s="243"/>
      <c r="P15" s="243"/>
      <c r="Q15" s="243"/>
      <c r="R15" s="38"/>
      <c r="S15" s="265"/>
      <c r="T15" s="62"/>
      <c r="U15" s="1"/>
      <c r="V15" s="1"/>
      <c r="W15" s="1"/>
      <c r="X15" s="166"/>
      <c r="Y15" s="166"/>
      <c r="Z15" s="187"/>
      <c r="AA15" s="205">
        <f t="shared" si="0"/>
        <v>0</v>
      </c>
      <c r="AC15" s="15"/>
      <c r="AD15" s="15"/>
      <c r="AE15" s="15"/>
    </row>
    <row r="16" spans="1:31" x14ac:dyDescent="0.3">
      <c r="A16" s="221"/>
      <c r="B16" s="385" t="s">
        <v>129</v>
      </c>
      <c r="C16" s="385"/>
      <c r="D16" s="385"/>
      <c r="E16" s="392"/>
      <c r="F16" s="392"/>
      <c r="G16" s="392"/>
      <c r="H16" s="392"/>
      <c r="I16" s="10"/>
      <c r="J16" s="221"/>
      <c r="K16" s="221"/>
      <c r="L16" s="221"/>
      <c r="M16" s="221"/>
      <c r="N16" s="221"/>
      <c r="O16" s="393"/>
      <c r="P16" s="393"/>
      <c r="Q16" s="393"/>
      <c r="R16" s="38"/>
      <c r="S16" s="265"/>
      <c r="T16" s="62"/>
      <c r="U16" s="1"/>
      <c r="V16" s="1"/>
      <c r="W16" s="1"/>
      <c r="X16" s="166"/>
      <c r="Y16" s="166"/>
      <c r="Z16" s="186"/>
      <c r="AA16" s="205">
        <f t="shared" si="0"/>
        <v>0</v>
      </c>
    </row>
    <row r="17" spans="1:27" x14ac:dyDescent="0.3">
      <c r="A17" s="385" t="s">
        <v>218</v>
      </c>
      <c r="B17" s="385"/>
      <c r="C17" s="385"/>
      <c r="D17" s="385"/>
      <c r="E17" s="389"/>
      <c r="F17" s="389"/>
      <c r="G17" s="389"/>
      <c r="H17" s="389"/>
      <c r="I17" s="10"/>
      <c r="J17" s="10"/>
      <c r="K17" s="385" t="s">
        <v>219</v>
      </c>
      <c r="L17" s="385"/>
      <c r="M17" s="385"/>
      <c r="N17" s="385"/>
      <c r="O17" s="391"/>
      <c r="P17" s="391"/>
      <c r="Q17" s="391"/>
      <c r="R17" s="38"/>
      <c r="S17" s="265"/>
      <c r="T17" s="62"/>
      <c r="U17" s="263"/>
      <c r="V17" s="1"/>
      <c r="W17" s="1"/>
      <c r="X17" s="166"/>
      <c r="Y17" s="166"/>
      <c r="Z17" s="186"/>
      <c r="AA17" s="205">
        <f t="shared" si="0"/>
        <v>0</v>
      </c>
    </row>
    <row r="18" spans="1:27" x14ac:dyDescent="0.3">
      <c r="A18" s="221"/>
      <c r="B18" s="385" t="s">
        <v>130</v>
      </c>
      <c r="C18" s="385"/>
      <c r="D18" s="385"/>
      <c r="E18" s="389"/>
      <c r="F18" s="389"/>
      <c r="G18" s="389"/>
      <c r="H18" s="389"/>
      <c r="I18" s="10"/>
      <c r="J18" s="385" t="s">
        <v>220</v>
      </c>
      <c r="K18" s="385"/>
      <c r="L18" s="385"/>
      <c r="M18" s="385"/>
      <c r="N18" s="385"/>
      <c r="O18" s="387"/>
      <c r="P18" s="387"/>
      <c r="Q18" s="387"/>
      <c r="R18" s="38"/>
      <c r="S18" s="265"/>
      <c r="T18" s="62"/>
      <c r="U18" s="266"/>
      <c r="V18" s="1"/>
      <c r="W18" s="1"/>
      <c r="X18" s="166"/>
      <c r="Y18" s="166"/>
      <c r="Z18" s="186"/>
      <c r="AA18" s="205">
        <f t="shared" si="0"/>
        <v>0</v>
      </c>
    </row>
    <row r="19" spans="1:27" x14ac:dyDescent="0.3">
      <c r="A19" s="221"/>
      <c r="B19" s="385" t="s">
        <v>131</v>
      </c>
      <c r="C19" s="385"/>
      <c r="D19" s="385"/>
      <c r="E19" s="390"/>
      <c r="F19" s="390"/>
      <c r="G19" s="390"/>
      <c r="H19" s="390"/>
      <c r="I19" s="10"/>
      <c r="J19" s="10"/>
      <c r="K19" s="385" t="s">
        <v>132</v>
      </c>
      <c r="L19" s="385"/>
      <c r="M19" s="385"/>
      <c r="N19" s="385"/>
      <c r="O19" s="391"/>
      <c r="P19" s="391"/>
      <c r="Q19" s="391"/>
      <c r="R19" s="38"/>
      <c r="S19" s="265"/>
      <c r="T19" s="62"/>
      <c r="U19" s="267"/>
      <c r="V19" s="1"/>
      <c r="W19" s="1"/>
      <c r="X19" s="166"/>
      <c r="Y19" s="166"/>
      <c r="Z19" s="186"/>
      <c r="AA19" s="205">
        <f t="shared" si="0"/>
        <v>0</v>
      </c>
    </row>
    <row r="20" spans="1:27" x14ac:dyDescent="0.3">
      <c r="A20" s="221"/>
      <c r="B20" s="262"/>
      <c r="C20" s="262"/>
      <c r="D20" s="262"/>
      <c r="E20" s="268"/>
      <c r="F20" s="268"/>
      <c r="G20" s="268"/>
      <c r="H20" s="268"/>
      <c r="I20" s="10"/>
      <c r="J20" s="10"/>
      <c r="K20" s="380" t="s">
        <v>133</v>
      </c>
      <c r="L20" s="380"/>
      <c r="M20" s="380"/>
      <c r="N20" s="380"/>
      <c r="O20" s="382">
        <f>IF(E18&gt;0,O19*E19*E18+(O18*E18),0)+IF(E17&gt;0,O17*E17,0)</f>
        <v>0</v>
      </c>
      <c r="P20" s="382"/>
      <c r="Q20" s="382"/>
      <c r="R20" s="38"/>
      <c r="S20" s="265"/>
      <c r="T20" s="62"/>
      <c r="U20" s="1"/>
      <c r="V20" s="1"/>
      <c r="W20" s="1"/>
      <c r="X20" s="166"/>
      <c r="Y20" s="166"/>
      <c r="Z20" s="186"/>
      <c r="AA20" s="205">
        <f t="shared" si="0"/>
        <v>0</v>
      </c>
    </row>
    <row r="21" spans="1:27" x14ac:dyDescent="0.3">
      <c r="A21" s="221"/>
      <c r="B21" s="383" t="s">
        <v>47</v>
      </c>
      <c r="C21" s="383"/>
      <c r="D21" s="383"/>
      <c r="E21" s="383"/>
      <c r="F21" s="383"/>
      <c r="G21" s="10"/>
      <c r="H21" s="10"/>
      <c r="I21" s="10"/>
      <c r="J21" s="221" t="e">
        <f>(O25/O8)/(E13+1)</f>
        <v>#DIV/0!</v>
      </c>
      <c r="K21" s="221"/>
      <c r="L21" s="221"/>
      <c r="M21" s="221"/>
      <c r="N21" s="221"/>
      <c r="O21" s="243"/>
      <c r="P21" s="243"/>
      <c r="Q21" s="243"/>
      <c r="R21" s="38"/>
      <c r="S21" s="265"/>
      <c r="T21" s="62"/>
      <c r="U21" s="1"/>
      <c r="V21" s="1"/>
      <c r="W21" s="1"/>
      <c r="X21" s="166"/>
      <c r="Y21" s="166"/>
      <c r="Z21" s="186"/>
      <c r="AA21" s="205">
        <f t="shared" si="0"/>
        <v>0</v>
      </c>
    </row>
    <row r="22" spans="1:27" x14ac:dyDescent="0.3">
      <c r="A22" s="221"/>
      <c r="B22" s="384"/>
      <c r="C22" s="384"/>
      <c r="D22" s="384"/>
      <c r="E22" s="384"/>
      <c r="F22" s="384"/>
      <c r="G22" s="384"/>
      <c r="H22" s="384"/>
      <c r="I22" s="384"/>
      <c r="J22" s="10"/>
      <c r="K22" s="10"/>
      <c r="L22" s="385" t="s">
        <v>134</v>
      </c>
      <c r="M22" s="385"/>
      <c r="N22" s="385"/>
      <c r="O22" s="386">
        <f>O11+O14+O20</f>
        <v>0</v>
      </c>
      <c r="P22" s="386"/>
      <c r="Q22" s="386"/>
      <c r="R22" s="37"/>
      <c r="S22" s="265"/>
      <c r="T22" s="62"/>
      <c r="U22" s="1"/>
      <c r="V22" s="1"/>
      <c r="W22" s="1"/>
      <c r="X22" s="166"/>
      <c r="Y22" s="166"/>
      <c r="Z22" s="186"/>
      <c r="AA22" s="205">
        <f t="shared" si="0"/>
        <v>0</v>
      </c>
    </row>
    <row r="23" spans="1:27" x14ac:dyDescent="0.3">
      <c r="A23" s="221"/>
      <c r="B23" s="384"/>
      <c r="C23" s="384"/>
      <c r="D23" s="384"/>
      <c r="E23" s="384"/>
      <c r="F23" s="384"/>
      <c r="G23" s="384"/>
      <c r="H23" s="384"/>
      <c r="I23" s="384"/>
      <c r="J23" s="385" t="s">
        <v>221</v>
      </c>
      <c r="K23" s="385"/>
      <c r="L23" s="385"/>
      <c r="M23" s="385"/>
      <c r="N23" s="385"/>
      <c r="O23" s="387">
        <f>O22/3</f>
        <v>0</v>
      </c>
      <c r="P23" s="387"/>
      <c r="Q23" s="387"/>
      <c r="R23" s="38"/>
      <c r="S23" s="265"/>
      <c r="T23" s="62"/>
      <c r="U23" s="1"/>
      <c r="V23" s="1"/>
      <c r="W23" s="1"/>
      <c r="X23" s="166"/>
      <c r="Y23" s="166"/>
      <c r="Z23" s="186"/>
      <c r="AA23" s="205">
        <f t="shared" si="0"/>
        <v>0</v>
      </c>
    </row>
    <row r="24" spans="1:27" ht="15" thickBot="1" x14ac:dyDescent="0.35">
      <c r="A24" s="221"/>
      <c r="B24" s="384"/>
      <c r="C24" s="384"/>
      <c r="D24" s="384"/>
      <c r="E24" s="384"/>
      <c r="F24" s="384"/>
      <c r="G24" s="384"/>
      <c r="H24" s="384"/>
      <c r="I24" s="384"/>
      <c r="J24" s="10"/>
      <c r="K24" s="10"/>
      <c r="L24" s="385" t="s">
        <v>222</v>
      </c>
      <c r="M24" s="385"/>
      <c r="N24" s="385"/>
      <c r="O24" s="388">
        <f>IF(O23=0,0,O23/O22)</f>
        <v>0</v>
      </c>
      <c r="P24" s="388"/>
      <c r="Q24" s="388"/>
      <c r="R24" s="38"/>
      <c r="S24" s="265"/>
      <c r="T24" s="62"/>
      <c r="U24" s="1"/>
      <c r="V24" s="1"/>
      <c r="W24" s="1"/>
      <c r="X24" s="166"/>
      <c r="Y24" s="166"/>
      <c r="Z24" s="186"/>
      <c r="AA24" s="205">
        <f t="shared" si="0"/>
        <v>0</v>
      </c>
    </row>
    <row r="25" spans="1:27" ht="16.2" thickBot="1" x14ac:dyDescent="0.35">
      <c r="A25" s="221"/>
      <c r="B25" s="384"/>
      <c r="C25" s="384"/>
      <c r="D25" s="384"/>
      <c r="E25" s="384"/>
      <c r="F25" s="384"/>
      <c r="G25" s="384"/>
      <c r="H25" s="384"/>
      <c r="I25" s="384"/>
      <c r="J25" s="10"/>
      <c r="K25" s="10"/>
      <c r="L25" s="380" t="s">
        <v>135</v>
      </c>
      <c r="M25" s="380"/>
      <c r="N25" s="380"/>
      <c r="O25" s="304">
        <f>O22-O23</f>
        <v>0</v>
      </c>
      <c r="P25" s="304"/>
      <c r="Q25" s="304"/>
      <c r="R25" s="38"/>
      <c r="S25" s="269"/>
      <c r="T25" s="270"/>
      <c r="U25" s="1"/>
      <c r="V25" s="1"/>
      <c r="W25" s="188"/>
      <c r="X25" s="189"/>
      <c r="Y25" s="189"/>
      <c r="Z25" s="189"/>
      <c r="AA25" s="41">
        <f>AA21</f>
        <v>0</v>
      </c>
    </row>
    <row r="26" spans="1:27" ht="15" thickBot="1" x14ac:dyDescent="0.35">
      <c r="A26" s="271"/>
      <c r="B26" s="271"/>
      <c r="C26" s="271"/>
      <c r="D26" s="271"/>
      <c r="E26" s="271"/>
      <c r="F26" s="271"/>
      <c r="G26" s="271"/>
      <c r="H26" s="271"/>
      <c r="I26" s="271"/>
      <c r="J26" s="271"/>
      <c r="K26" s="271"/>
      <c r="L26" s="271"/>
      <c r="M26" s="271"/>
      <c r="N26" s="271"/>
      <c r="O26" s="271"/>
      <c r="P26" s="271"/>
      <c r="Q26" s="271"/>
      <c r="R26" s="47"/>
      <c r="S26" s="42"/>
      <c r="T26" s="42"/>
      <c r="U26" s="42"/>
      <c r="V26" s="42"/>
      <c r="W26" s="38"/>
      <c r="X26" s="272"/>
      <c r="Y26" s="272"/>
      <c r="Z26" s="105"/>
      <c r="AA26" s="109"/>
    </row>
    <row r="27" spans="1:27" ht="18" thickBot="1" x14ac:dyDescent="0.4">
      <c r="A27" s="256"/>
      <c r="B27" s="396" t="s">
        <v>144</v>
      </c>
      <c r="C27" s="396"/>
      <c r="D27" s="396"/>
      <c r="E27" s="396"/>
      <c r="F27" s="396"/>
      <c r="G27" s="396"/>
      <c r="H27" s="396"/>
      <c r="I27" s="396"/>
      <c r="J27" s="396"/>
      <c r="K27" s="396"/>
      <c r="L27" s="396"/>
      <c r="M27" s="396"/>
      <c r="N27" s="396"/>
      <c r="O27" s="396"/>
      <c r="P27" s="396"/>
      <c r="Q27" s="396"/>
      <c r="R27" s="36"/>
      <c r="S27" s="273" t="s">
        <v>106</v>
      </c>
      <c r="T27" s="274" t="s">
        <v>107</v>
      </c>
      <c r="U27" s="274" t="s">
        <v>108</v>
      </c>
      <c r="V27" s="274"/>
      <c r="W27" s="274"/>
      <c r="X27" s="275" t="s">
        <v>223</v>
      </c>
      <c r="Y27" s="275" t="s">
        <v>109</v>
      </c>
      <c r="Z27" s="275" t="s">
        <v>110</v>
      </c>
      <c r="AA27" s="276" t="s">
        <v>28</v>
      </c>
    </row>
    <row r="28" spans="1:27" x14ac:dyDescent="0.3">
      <c r="A28" s="221"/>
      <c r="B28" s="385" t="s">
        <v>111</v>
      </c>
      <c r="C28" s="385"/>
      <c r="D28" s="392"/>
      <c r="E28" s="392"/>
      <c r="F28" s="392"/>
      <c r="G28" s="392"/>
      <c r="H28" s="392"/>
      <c r="I28" s="392"/>
      <c r="J28" s="10"/>
      <c r="K28" s="385" t="s">
        <v>112</v>
      </c>
      <c r="L28" s="385"/>
      <c r="M28" s="385"/>
      <c r="N28" s="385"/>
      <c r="O28" s="397"/>
      <c r="P28" s="397"/>
      <c r="Q28" s="397"/>
      <c r="R28" s="37"/>
      <c r="S28" s="277"/>
      <c r="T28" s="278"/>
      <c r="U28" s="260"/>
      <c r="V28" s="1"/>
      <c r="W28" s="1"/>
      <c r="X28" s="166"/>
      <c r="Y28" s="166"/>
      <c r="Z28" s="186"/>
      <c r="AA28" s="236">
        <f>O42</f>
        <v>0</v>
      </c>
    </row>
    <row r="29" spans="1:27" x14ac:dyDescent="0.3">
      <c r="A29" s="221"/>
      <c r="B29" s="10"/>
      <c r="C29" s="244"/>
      <c r="D29" s="244"/>
      <c r="E29" s="244"/>
      <c r="F29" s="243"/>
      <c r="G29" s="243"/>
      <c r="H29" s="243"/>
      <c r="I29" s="243"/>
      <c r="J29" s="10"/>
      <c r="K29" s="262"/>
      <c r="L29" s="262"/>
      <c r="M29" s="262"/>
      <c r="N29" s="262"/>
      <c r="O29" s="243"/>
      <c r="P29" s="243"/>
      <c r="Q29" s="243"/>
      <c r="R29" s="39"/>
      <c r="S29" s="265"/>
      <c r="T29" s="62"/>
      <c r="U29" s="1"/>
      <c r="V29" s="1"/>
      <c r="W29" s="1"/>
      <c r="X29" s="166"/>
      <c r="Y29" s="166"/>
      <c r="Z29" s="186"/>
      <c r="AA29" s="205">
        <f>IF(Y29&gt;0,AA28-Y29+Z29,AA28 -X29+Z29)</f>
        <v>0</v>
      </c>
    </row>
    <row r="30" spans="1:27" x14ac:dyDescent="0.3">
      <c r="A30" s="221"/>
      <c r="B30" s="385" t="s">
        <v>113</v>
      </c>
      <c r="C30" s="385"/>
      <c r="D30" s="385"/>
      <c r="E30" s="387"/>
      <c r="F30" s="387"/>
      <c r="G30" s="387"/>
      <c r="H30" s="387"/>
      <c r="I30" s="383" t="s">
        <v>114</v>
      </c>
      <c r="J30" s="383"/>
      <c r="K30" s="385" t="s">
        <v>115</v>
      </c>
      <c r="L30" s="385"/>
      <c r="M30" s="385"/>
      <c r="N30" s="385"/>
      <c r="O30" s="395"/>
      <c r="P30" s="395"/>
      <c r="Q30" s="395"/>
      <c r="R30" s="37"/>
      <c r="S30" s="265"/>
      <c r="T30" s="62"/>
      <c r="U30" s="263"/>
      <c r="V30" s="1"/>
      <c r="W30" s="1"/>
      <c r="X30" s="166"/>
      <c r="Y30" s="166"/>
      <c r="Z30" s="187"/>
      <c r="AA30" s="205">
        <f t="shared" ref="AA30:AA44" si="1">IF(Y30&gt;0,AA29-Y30+Z30,AA29 -X30+Z30)</f>
        <v>0</v>
      </c>
    </row>
    <row r="31" spans="1:27" x14ac:dyDescent="0.3">
      <c r="A31" s="221"/>
      <c r="B31" s="10"/>
      <c r="C31" s="244"/>
      <c r="D31" s="244"/>
      <c r="E31" s="244"/>
      <c r="F31" s="243"/>
      <c r="G31" s="243"/>
      <c r="H31" s="243"/>
      <c r="I31" s="243"/>
      <c r="J31" s="10"/>
      <c r="K31" s="380" t="s">
        <v>119</v>
      </c>
      <c r="L31" s="380"/>
      <c r="M31" s="380"/>
      <c r="N31" s="380"/>
      <c r="O31" s="304">
        <f>(E30*O28)+O30</f>
        <v>0</v>
      </c>
      <c r="P31" s="304"/>
      <c r="Q31" s="304"/>
      <c r="R31" s="37"/>
      <c r="S31" s="265"/>
      <c r="T31" s="62"/>
      <c r="U31" s="1"/>
      <c r="V31" s="1"/>
      <c r="W31" s="1"/>
      <c r="X31" s="166"/>
      <c r="Y31" s="166"/>
      <c r="Z31" s="186"/>
      <c r="AA31" s="205">
        <f t="shared" si="1"/>
        <v>0</v>
      </c>
    </row>
    <row r="32" spans="1:27" x14ac:dyDescent="0.3">
      <c r="A32" s="221"/>
      <c r="B32" s="10"/>
      <c r="C32" s="244"/>
      <c r="D32" s="244"/>
      <c r="E32" s="244"/>
      <c r="F32" s="243"/>
      <c r="G32" s="243"/>
      <c r="H32" s="243"/>
      <c r="I32" s="243"/>
      <c r="J32" s="10"/>
      <c r="K32" s="262"/>
      <c r="L32" s="262"/>
      <c r="M32" s="262"/>
      <c r="N32" s="262"/>
      <c r="O32" s="243"/>
      <c r="P32" s="243"/>
      <c r="Q32" s="243"/>
      <c r="R32" s="39"/>
      <c r="S32" s="265"/>
      <c r="T32" s="62"/>
      <c r="U32" s="263"/>
      <c r="V32" s="1"/>
      <c r="W32" s="1"/>
      <c r="X32" s="166"/>
      <c r="Y32" s="166"/>
      <c r="Z32" s="186"/>
      <c r="AA32" s="205">
        <f t="shared" si="1"/>
        <v>0</v>
      </c>
    </row>
    <row r="33" spans="1:27" x14ac:dyDescent="0.3">
      <c r="A33" s="221"/>
      <c r="B33" s="385" t="s">
        <v>121</v>
      </c>
      <c r="C33" s="385"/>
      <c r="D33" s="385"/>
      <c r="E33" s="394"/>
      <c r="F33" s="394"/>
      <c r="G33" s="394"/>
      <c r="H33" s="394"/>
      <c r="I33" s="10"/>
      <c r="J33" s="10"/>
      <c r="K33" s="385" t="s">
        <v>122</v>
      </c>
      <c r="L33" s="385"/>
      <c r="M33" s="385"/>
      <c r="N33" s="385"/>
      <c r="O33" s="387"/>
      <c r="P33" s="387"/>
      <c r="Q33" s="387"/>
      <c r="R33" s="40"/>
      <c r="S33" s="265"/>
      <c r="T33" s="62"/>
      <c r="U33" s="1"/>
      <c r="V33" s="1"/>
      <c r="W33" s="1"/>
      <c r="X33" s="166"/>
      <c r="Y33" s="166"/>
      <c r="Z33" s="187"/>
      <c r="AA33" s="205">
        <f t="shared" si="1"/>
        <v>0</v>
      </c>
    </row>
    <row r="34" spans="1:27" x14ac:dyDescent="0.3">
      <c r="A34" s="221"/>
      <c r="B34" s="385" t="s">
        <v>124</v>
      </c>
      <c r="C34" s="385"/>
      <c r="D34" s="385"/>
      <c r="E34" s="394"/>
      <c r="F34" s="394"/>
      <c r="G34" s="394"/>
      <c r="H34" s="394"/>
      <c r="I34" s="243"/>
      <c r="J34" s="10"/>
      <c r="K34" s="380" t="s">
        <v>125</v>
      </c>
      <c r="L34" s="380"/>
      <c r="M34" s="380"/>
      <c r="N34" s="380"/>
      <c r="O34" s="304">
        <f>O33*E33*E34</f>
        <v>0</v>
      </c>
      <c r="P34" s="304"/>
      <c r="Q34" s="304"/>
      <c r="R34" s="39"/>
      <c r="S34" s="265"/>
      <c r="T34" s="62"/>
      <c r="U34" s="263"/>
      <c r="V34" s="1"/>
      <c r="W34" s="1"/>
      <c r="X34" s="166"/>
      <c r="Y34" s="166"/>
      <c r="Z34" s="186"/>
      <c r="AA34" s="205">
        <f t="shared" si="1"/>
        <v>0</v>
      </c>
    </row>
    <row r="35" spans="1:27" x14ac:dyDescent="0.3">
      <c r="A35" s="221"/>
      <c r="B35" s="10"/>
      <c r="C35" s="244"/>
      <c r="D35" s="244"/>
      <c r="E35" s="244"/>
      <c r="F35" s="243"/>
      <c r="G35" s="243"/>
      <c r="H35" s="243"/>
      <c r="I35" s="243"/>
      <c r="J35" s="10"/>
      <c r="K35" s="262"/>
      <c r="L35" s="262"/>
      <c r="M35" s="262"/>
      <c r="N35" s="262"/>
      <c r="O35" s="243"/>
      <c r="P35" s="243"/>
      <c r="Q35" s="243"/>
      <c r="R35" s="39"/>
      <c r="S35" s="265"/>
      <c r="T35" s="62"/>
      <c r="U35" s="263"/>
      <c r="V35" s="1"/>
      <c r="W35" s="1"/>
      <c r="X35" s="166"/>
      <c r="Y35" s="166"/>
      <c r="Z35" s="186"/>
      <c r="AA35" s="205">
        <f t="shared" si="1"/>
        <v>0</v>
      </c>
    </row>
    <row r="36" spans="1:27" x14ac:dyDescent="0.3">
      <c r="A36" s="221"/>
      <c r="B36" s="385" t="s">
        <v>129</v>
      </c>
      <c r="C36" s="385"/>
      <c r="D36" s="385"/>
      <c r="E36" s="392"/>
      <c r="F36" s="392"/>
      <c r="G36" s="392"/>
      <c r="H36" s="392"/>
      <c r="I36" s="10"/>
      <c r="J36" s="221"/>
      <c r="K36" s="221"/>
      <c r="L36" s="221"/>
      <c r="M36" s="221"/>
      <c r="N36" s="221"/>
      <c r="O36" s="393"/>
      <c r="P36" s="393"/>
      <c r="Q36" s="393"/>
      <c r="R36" s="37"/>
      <c r="S36" s="265"/>
      <c r="T36" s="62"/>
      <c r="U36" s="267"/>
      <c r="V36" s="1"/>
      <c r="W36" s="1"/>
      <c r="X36" s="166"/>
      <c r="Y36" s="166"/>
      <c r="Z36" s="187"/>
      <c r="AA36" s="205">
        <f t="shared" si="1"/>
        <v>0</v>
      </c>
    </row>
    <row r="37" spans="1:27" x14ac:dyDescent="0.3">
      <c r="A37" s="385" t="s">
        <v>218</v>
      </c>
      <c r="B37" s="385"/>
      <c r="C37" s="385"/>
      <c r="D37" s="385"/>
      <c r="E37" s="389"/>
      <c r="F37" s="389"/>
      <c r="G37" s="389"/>
      <c r="H37" s="389"/>
      <c r="I37" s="10"/>
      <c r="J37" s="10"/>
      <c r="K37" s="385" t="s">
        <v>219</v>
      </c>
      <c r="L37" s="385"/>
      <c r="M37" s="385"/>
      <c r="N37" s="385"/>
      <c r="O37" s="391"/>
      <c r="P37" s="391"/>
      <c r="Q37" s="391"/>
      <c r="R37" s="37"/>
      <c r="S37" s="265"/>
      <c r="T37" s="62"/>
      <c r="U37" s="263"/>
      <c r="V37" s="1"/>
      <c r="W37" s="1"/>
      <c r="X37" s="166"/>
      <c r="Y37" s="166"/>
      <c r="Z37" s="186"/>
      <c r="AA37" s="205">
        <f t="shared" si="1"/>
        <v>0</v>
      </c>
    </row>
    <row r="38" spans="1:27" x14ac:dyDescent="0.3">
      <c r="A38" s="221"/>
      <c r="B38" s="385" t="s">
        <v>130</v>
      </c>
      <c r="C38" s="385"/>
      <c r="D38" s="385"/>
      <c r="E38" s="389"/>
      <c r="F38" s="389"/>
      <c r="G38" s="389"/>
      <c r="H38" s="389"/>
      <c r="I38" s="10"/>
      <c r="J38" s="385" t="s">
        <v>220</v>
      </c>
      <c r="K38" s="385"/>
      <c r="L38" s="385"/>
      <c r="M38" s="385"/>
      <c r="N38" s="385"/>
      <c r="O38" s="387"/>
      <c r="P38" s="387"/>
      <c r="Q38" s="387"/>
      <c r="R38" s="37"/>
      <c r="S38" s="265"/>
      <c r="T38" s="62"/>
      <c r="U38" s="263"/>
      <c r="V38" s="1"/>
      <c r="W38" s="1"/>
      <c r="X38" s="166"/>
      <c r="Y38" s="166"/>
      <c r="Z38" s="186"/>
      <c r="AA38" s="205">
        <f t="shared" si="1"/>
        <v>0</v>
      </c>
    </row>
    <row r="39" spans="1:27" x14ac:dyDescent="0.3">
      <c r="A39" s="221"/>
      <c r="B39" s="385" t="s">
        <v>131</v>
      </c>
      <c r="C39" s="385"/>
      <c r="D39" s="385"/>
      <c r="E39" s="390"/>
      <c r="F39" s="390"/>
      <c r="G39" s="390"/>
      <c r="H39" s="390"/>
      <c r="I39" s="10"/>
      <c r="J39" s="10"/>
      <c r="K39" s="385" t="s">
        <v>132</v>
      </c>
      <c r="L39" s="385"/>
      <c r="M39" s="385"/>
      <c r="N39" s="385"/>
      <c r="O39" s="391"/>
      <c r="P39" s="391"/>
      <c r="Q39" s="391"/>
      <c r="R39" s="40"/>
      <c r="S39" s="265"/>
      <c r="T39" s="62"/>
      <c r="U39" s="1"/>
      <c r="V39" s="1"/>
      <c r="W39" s="1"/>
      <c r="X39" s="166"/>
      <c r="Y39" s="166"/>
      <c r="Z39" s="186"/>
      <c r="AA39" s="205">
        <f t="shared" si="1"/>
        <v>0</v>
      </c>
    </row>
    <row r="40" spans="1:27" x14ac:dyDescent="0.3">
      <c r="A40" s="221"/>
      <c r="B40" s="262"/>
      <c r="C40" s="262"/>
      <c r="D40" s="262"/>
      <c r="E40" s="268"/>
      <c r="F40" s="268"/>
      <c r="G40" s="268"/>
      <c r="H40" s="268"/>
      <c r="I40" s="10"/>
      <c r="J40" s="10"/>
      <c r="K40" s="380" t="s">
        <v>133</v>
      </c>
      <c r="L40" s="380"/>
      <c r="M40" s="380"/>
      <c r="N40" s="380"/>
      <c r="O40" s="382">
        <f>IF(E38&gt;0,O39*E39*E38+(O38*E38),0)+IF(E37&gt;0,O37*E37,0)</f>
        <v>0</v>
      </c>
      <c r="P40" s="382"/>
      <c r="Q40" s="382"/>
      <c r="R40" s="37"/>
      <c r="S40" s="265"/>
      <c r="T40" s="62"/>
      <c r="U40" s="1"/>
      <c r="V40" s="1"/>
      <c r="W40" s="1"/>
      <c r="X40" s="166"/>
      <c r="Y40" s="166"/>
      <c r="Z40" s="186"/>
      <c r="AA40" s="205">
        <f t="shared" si="1"/>
        <v>0</v>
      </c>
    </row>
    <row r="41" spans="1:27" x14ac:dyDescent="0.3">
      <c r="A41" s="221"/>
      <c r="B41" s="383" t="s">
        <v>47</v>
      </c>
      <c r="C41" s="383"/>
      <c r="D41" s="383"/>
      <c r="E41" s="383"/>
      <c r="F41" s="383"/>
      <c r="G41" s="10"/>
      <c r="H41" s="10"/>
      <c r="I41" s="10"/>
      <c r="J41" s="281" t="e">
        <f>(O45/O28)/(E33+1)</f>
        <v>#DIV/0!</v>
      </c>
      <c r="K41" s="221"/>
      <c r="L41" s="221"/>
      <c r="M41" s="221"/>
      <c r="N41" s="221"/>
      <c r="O41" s="243"/>
      <c r="P41" s="243"/>
      <c r="Q41" s="243"/>
      <c r="R41" s="37"/>
      <c r="S41" s="265"/>
      <c r="T41" s="62"/>
      <c r="U41" s="1"/>
      <c r="V41" s="1"/>
      <c r="W41" s="1"/>
      <c r="X41" s="166"/>
      <c r="Y41" s="166"/>
      <c r="Z41" s="186"/>
      <c r="AA41" s="205">
        <f t="shared" si="1"/>
        <v>0</v>
      </c>
    </row>
    <row r="42" spans="1:27" x14ac:dyDescent="0.3">
      <c r="A42" s="221"/>
      <c r="B42" s="384"/>
      <c r="C42" s="384"/>
      <c r="D42" s="384"/>
      <c r="E42" s="384"/>
      <c r="F42" s="384"/>
      <c r="G42" s="384"/>
      <c r="H42" s="384"/>
      <c r="I42" s="384"/>
      <c r="J42" s="10"/>
      <c r="K42" s="10"/>
      <c r="L42" s="385" t="s">
        <v>134</v>
      </c>
      <c r="M42" s="385"/>
      <c r="N42" s="385"/>
      <c r="O42" s="386">
        <f>O31+O34+O40</f>
        <v>0</v>
      </c>
      <c r="P42" s="386"/>
      <c r="Q42" s="386"/>
      <c r="R42" s="37"/>
      <c r="S42" s="265"/>
      <c r="T42" s="62"/>
      <c r="U42" s="266"/>
      <c r="V42" s="1"/>
      <c r="W42" s="1"/>
      <c r="X42" s="166"/>
      <c r="Y42" s="166"/>
      <c r="Z42" s="186"/>
      <c r="AA42" s="205">
        <f t="shared" si="1"/>
        <v>0</v>
      </c>
    </row>
    <row r="43" spans="1:27" x14ac:dyDescent="0.3">
      <c r="A43" s="221"/>
      <c r="B43" s="384"/>
      <c r="C43" s="384"/>
      <c r="D43" s="384"/>
      <c r="E43" s="384"/>
      <c r="F43" s="384"/>
      <c r="G43" s="384"/>
      <c r="H43" s="384"/>
      <c r="I43" s="384"/>
      <c r="J43" s="385" t="s">
        <v>221</v>
      </c>
      <c r="K43" s="385"/>
      <c r="L43" s="385"/>
      <c r="M43" s="385"/>
      <c r="N43" s="385"/>
      <c r="O43" s="387">
        <f>O42/3</f>
        <v>0</v>
      </c>
      <c r="P43" s="387"/>
      <c r="Q43" s="387"/>
      <c r="R43" s="37"/>
      <c r="S43" s="265"/>
      <c r="T43" s="62"/>
      <c r="U43" s="1"/>
      <c r="V43" s="1"/>
      <c r="W43" s="1"/>
      <c r="X43" s="166"/>
      <c r="Y43" s="166"/>
      <c r="Z43" s="186"/>
      <c r="AA43" s="205">
        <f t="shared" si="1"/>
        <v>0</v>
      </c>
    </row>
    <row r="44" spans="1:27" ht="15" thickBot="1" x14ac:dyDescent="0.35">
      <c r="A44" s="221"/>
      <c r="B44" s="384"/>
      <c r="C44" s="384"/>
      <c r="D44" s="384"/>
      <c r="E44" s="384"/>
      <c r="F44" s="384"/>
      <c r="G44" s="384"/>
      <c r="H44" s="384"/>
      <c r="I44" s="384"/>
      <c r="J44" s="10"/>
      <c r="K44" s="10"/>
      <c r="L44" s="385" t="s">
        <v>222</v>
      </c>
      <c r="M44" s="385"/>
      <c r="N44" s="385"/>
      <c r="O44" s="388">
        <f>IF(O43=0,0,O43/O42)</f>
        <v>0</v>
      </c>
      <c r="P44" s="388"/>
      <c r="Q44" s="388"/>
      <c r="R44" s="37"/>
      <c r="S44" s="265"/>
      <c r="T44" s="62"/>
      <c r="U44" s="1"/>
      <c r="V44" s="1"/>
      <c r="W44" s="1"/>
      <c r="X44" s="166"/>
      <c r="Y44" s="166"/>
      <c r="Z44" s="186"/>
      <c r="AA44" s="205">
        <f t="shared" si="1"/>
        <v>0</v>
      </c>
    </row>
    <row r="45" spans="1:27" ht="15.6" x14ac:dyDescent="0.3">
      <c r="A45" s="221"/>
      <c r="B45" s="384"/>
      <c r="C45" s="384"/>
      <c r="D45" s="384"/>
      <c r="E45" s="384"/>
      <c r="F45" s="384"/>
      <c r="G45" s="384"/>
      <c r="H45" s="384"/>
      <c r="I45" s="384"/>
      <c r="J45" s="10"/>
      <c r="K45" s="10"/>
      <c r="L45" s="380" t="s">
        <v>135</v>
      </c>
      <c r="M45" s="380"/>
      <c r="N45" s="380"/>
      <c r="O45" s="381">
        <f>O42-O43</f>
        <v>0</v>
      </c>
      <c r="P45" s="381"/>
      <c r="Q45" s="381"/>
      <c r="R45" s="37"/>
      <c r="S45" s="265"/>
      <c r="T45" s="62"/>
      <c r="U45" s="1"/>
      <c r="V45" s="1"/>
      <c r="W45" s="1"/>
      <c r="X45" s="166"/>
      <c r="Y45" s="166"/>
      <c r="Z45" s="186"/>
      <c r="AA45" s="279">
        <f>AA44</f>
        <v>0</v>
      </c>
    </row>
    <row r="46" spans="1:27" x14ac:dyDescent="0.3">
      <c r="A46" s="40"/>
      <c r="B46" s="40"/>
      <c r="C46" s="40"/>
      <c r="D46" s="40"/>
      <c r="E46" s="40"/>
      <c r="F46" s="40"/>
      <c r="G46" s="40"/>
      <c r="H46" s="40"/>
      <c r="I46" s="40"/>
      <c r="J46" s="40"/>
      <c r="K46" s="40"/>
      <c r="L46" s="40"/>
      <c r="M46" s="40"/>
      <c r="N46" s="40"/>
      <c r="O46" s="40"/>
      <c r="P46" s="40"/>
      <c r="Q46" s="40"/>
      <c r="R46" s="40"/>
      <c r="S46" s="38"/>
      <c r="T46" s="38"/>
      <c r="U46" s="38"/>
      <c r="V46" s="38"/>
      <c r="W46" s="38"/>
      <c r="X46" s="272"/>
      <c r="Y46" s="272"/>
      <c r="Z46" s="280"/>
      <c r="AA46" s="82"/>
    </row>
    <row r="49" spans="21:21" x14ac:dyDescent="0.3">
      <c r="U49" s="221" t="s">
        <v>87</v>
      </c>
    </row>
  </sheetData>
  <sheetProtection algorithmName="SHA-512" hashValue="XYr+t/8RJ/+GfIxDRY7YS/Z+/UgV+7ILCibWc+aadzBqKg/4ZmPfdOP6jkkpR7M1gSMowjGhbIqNejPBebQAHQ==" saltValue="a6uX7Tafcz/b+CVGs2GdCg==" spinCount="100000" sheet="1" objects="1" scenarios="1"/>
  <mergeCells count="101">
    <mergeCell ref="S3:U4"/>
    <mergeCell ref="B4:Q4"/>
    <mergeCell ref="B5:Q5"/>
    <mergeCell ref="B6:Q6"/>
    <mergeCell ref="B7:Q7"/>
    <mergeCell ref="B8:C8"/>
    <mergeCell ref="D8:I8"/>
    <mergeCell ref="K8:N8"/>
    <mergeCell ref="O8:Q8"/>
    <mergeCell ref="A1:Q1"/>
    <mergeCell ref="B2:Q2"/>
    <mergeCell ref="B3:Q3"/>
    <mergeCell ref="B13:D13"/>
    <mergeCell ref="E13:H13"/>
    <mergeCell ref="K13:N13"/>
    <mergeCell ref="O13:Q13"/>
    <mergeCell ref="B14:D14"/>
    <mergeCell ref="E14:H14"/>
    <mergeCell ref="K14:N14"/>
    <mergeCell ref="O14:Q14"/>
    <mergeCell ref="B10:D10"/>
    <mergeCell ref="E10:H10"/>
    <mergeCell ref="I10:J10"/>
    <mergeCell ref="K10:N10"/>
    <mergeCell ref="O10:Q10"/>
    <mergeCell ref="K11:N11"/>
    <mergeCell ref="O11:Q11"/>
    <mergeCell ref="B18:D18"/>
    <mergeCell ref="E18:H18"/>
    <mergeCell ref="J18:N18"/>
    <mergeCell ref="O18:Q18"/>
    <mergeCell ref="B19:D19"/>
    <mergeCell ref="E19:H19"/>
    <mergeCell ref="K19:N19"/>
    <mergeCell ref="O19:Q19"/>
    <mergeCell ref="B16:D16"/>
    <mergeCell ref="E16:H16"/>
    <mergeCell ref="O16:Q16"/>
    <mergeCell ref="A17:D17"/>
    <mergeCell ref="E17:H17"/>
    <mergeCell ref="K17:N17"/>
    <mergeCell ref="O17:Q17"/>
    <mergeCell ref="L25:N25"/>
    <mergeCell ref="O25:Q25"/>
    <mergeCell ref="B27:Q27"/>
    <mergeCell ref="B28:C28"/>
    <mergeCell ref="D28:I28"/>
    <mergeCell ref="K28:N28"/>
    <mergeCell ref="O28:Q28"/>
    <mergeCell ref="K20:N20"/>
    <mergeCell ref="O20:Q20"/>
    <mergeCell ref="B21:F21"/>
    <mergeCell ref="B22:I25"/>
    <mergeCell ref="L22:N22"/>
    <mergeCell ref="O22:Q22"/>
    <mergeCell ref="J23:N23"/>
    <mergeCell ref="O23:Q23"/>
    <mergeCell ref="L24:N24"/>
    <mergeCell ref="O24:Q24"/>
    <mergeCell ref="B33:D33"/>
    <mergeCell ref="E33:H33"/>
    <mergeCell ref="K33:N33"/>
    <mergeCell ref="O33:Q33"/>
    <mergeCell ref="B34:D34"/>
    <mergeCell ref="E34:H34"/>
    <mergeCell ref="K34:N34"/>
    <mergeCell ref="O34:Q34"/>
    <mergeCell ref="B30:D30"/>
    <mergeCell ref="E30:H30"/>
    <mergeCell ref="I30:J30"/>
    <mergeCell ref="K30:N30"/>
    <mergeCell ref="O30:Q30"/>
    <mergeCell ref="K31:N31"/>
    <mergeCell ref="O31:Q31"/>
    <mergeCell ref="B38:D38"/>
    <mergeCell ref="E38:H38"/>
    <mergeCell ref="J38:N38"/>
    <mergeCell ref="O38:Q38"/>
    <mergeCell ref="B39:D39"/>
    <mergeCell ref="E39:H39"/>
    <mergeCell ref="K39:N39"/>
    <mergeCell ref="O39:Q39"/>
    <mergeCell ref="B36:D36"/>
    <mergeCell ref="E36:H36"/>
    <mergeCell ref="O36:Q36"/>
    <mergeCell ref="A37:D37"/>
    <mergeCell ref="E37:H37"/>
    <mergeCell ref="K37:N37"/>
    <mergeCell ref="O37:Q37"/>
    <mergeCell ref="L45:N45"/>
    <mergeCell ref="O45:Q45"/>
    <mergeCell ref="K40:N40"/>
    <mergeCell ref="O40:Q40"/>
    <mergeCell ref="B41:F41"/>
    <mergeCell ref="B42:I45"/>
    <mergeCell ref="L42:N42"/>
    <mergeCell ref="O42:Q42"/>
    <mergeCell ref="J43:N43"/>
    <mergeCell ref="O43:Q43"/>
    <mergeCell ref="L44:N44"/>
    <mergeCell ref="O44:Q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B854-1A0B-4A55-A42C-B462E30ECA2A}">
  <dimension ref="A1:AD27"/>
  <sheetViews>
    <sheetView workbookViewId="0">
      <selection activeCell="I14" sqref="I14"/>
    </sheetView>
  </sheetViews>
  <sheetFormatPr defaultRowHeight="14.4" x14ac:dyDescent="0.3"/>
  <cols>
    <col min="1" max="1" width="7.109375" style="221" customWidth="1"/>
    <col min="2" max="2" width="25.6640625" style="221" customWidth="1"/>
    <col min="3" max="10" width="9.6640625" style="221" customWidth="1"/>
    <col min="11" max="11" width="6.44140625" style="221" customWidth="1"/>
    <col min="12" max="12" width="8.88671875" style="221"/>
  </cols>
  <sheetData>
    <row r="1" spans="1:30" ht="18" x14ac:dyDescent="0.3">
      <c r="A1" s="409" t="s">
        <v>145</v>
      </c>
      <c r="B1" s="409"/>
      <c r="C1" s="409"/>
      <c r="D1" s="409"/>
      <c r="E1" s="409"/>
      <c r="F1" s="409"/>
      <c r="G1" s="409"/>
      <c r="H1" s="409"/>
      <c r="I1" s="409"/>
      <c r="J1" s="409"/>
      <c r="K1" s="409"/>
      <c r="L1" s="283"/>
    </row>
    <row r="2" spans="1:30" x14ac:dyDescent="0.3">
      <c r="A2" s="322" t="s">
        <v>189</v>
      </c>
      <c r="B2" s="322"/>
      <c r="C2" s="322"/>
      <c r="D2" s="322"/>
      <c r="E2" s="322"/>
      <c r="F2" s="322"/>
      <c r="G2" s="322"/>
      <c r="H2" s="322"/>
      <c r="I2" s="322"/>
      <c r="J2" s="322"/>
      <c r="K2" s="322"/>
      <c r="L2" s="284"/>
    </row>
    <row r="3" spans="1:30" x14ac:dyDescent="0.3">
      <c r="A3" s="242"/>
      <c r="B3" s="322" t="s">
        <v>209</v>
      </c>
      <c r="C3" s="322"/>
      <c r="D3" s="322"/>
      <c r="E3" s="322"/>
      <c r="F3" s="322"/>
      <c r="G3" s="322"/>
      <c r="H3" s="322"/>
      <c r="I3" s="322"/>
      <c r="J3" s="322"/>
      <c r="K3" s="322"/>
      <c r="L3" s="242"/>
      <c r="M3" s="242"/>
      <c r="N3" s="242"/>
      <c r="O3" s="242"/>
      <c r="P3" s="242"/>
    </row>
    <row r="4" spans="1:30" x14ac:dyDescent="0.3">
      <c r="A4" s="319" t="s">
        <v>102</v>
      </c>
      <c r="B4" s="319"/>
      <c r="C4" s="319"/>
      <c r="D4" s="319"/>
      <c r="E4" s="319"/>
      <c r="F4" s="319"/>
      <c r="G4" s="319"/>
      <c r="H4" s="319"/>
      <c r="I4" s="319"/>
      <c r="J4" s="319"/>
      <c r="K4" s="319"/>
      <c r="L4" s="5"/>
    </row>
    <row r="5" spans="1:30" x14ac:dyDescent="0.3">
      <c r="A5" s="401" t="s">
        <v>103</v>
      </c>
      <c r="B5" s="401"/>
      <c r="C5" s="401"/>
      <c r="D5" s="401"/>
      <c r="E5" s="401"/>
      <c r="F5" s="401"/>
      <c r="G5" s="401"/>
      <c r="H5" s="401"/>
      <c r="I5" s="401"/>
      <c r="J5" s="401"/>
      <c r="K5" s="401"/>
      <c r="L5" s="251"/>
    </row>
    <row r="6" spans="1:30" ht="15" thickBot="1" x14ac:dyDescent="0.35">
      <c r="A6" s="402" t="s">
        <v>104</v>
      </c>
      <c r="B6" s="402"/>
      <c r="C6" s="402"/>
      <c r="D6" s="402"/>
      <c r="E6" s="402"/>
      <c r="F6" s="402"/>
      <c r="G6" s="402"/>
      <c r="H6" s="402"/>
      <c r="I6" s="402"/>
      <c r="J6" s="402"/>
      <c r="K6" s="402"/>
      <c r="L6" s="285"/>
    </row>
    <row r="10" spans="1:30" x14ac:dyDescent="0.3">
      <c r="B10" s="115"/>
      <c r="C10" s="403" t="s">
        <v>146</v>
      </c>
      <c r="D10" s="403" t="s">
        <v>225</v>
      </c>
      <c r="E10" s="403" t="s">
        <v>226</v>
      </c>
      <c r="F10" s="403" t="s">
        <v>227</v>
      </c>
      <c r="G10" s="403" t="s">
        <v>147</v>
      </c>
      <c r="H10" s="403" t="s">
        <v>228</v>
      </c>
      <c r="I10" s="403" t="s">
        <v>229</v>
      </c>
      <c r="J10" s="403" t="s">
        <v>148</v>
      </c>
    </row>
    <row r="11" spans="1:30" x14ac:dyDescent="0.3">
      <c r="B11" s="115" t="s">
        <v>149</v>
      </c>
      <c r="C11" s="404"/>
      <c r="D11" s="404"/>
      <c r="E11" s="404"/>
      <c r="F11" s="404"/>
      <c r="G11" s="404"/>
      <c r="H11" s="404"/>
      <c r="I11" s="404"/>
      <c r="J11" s="404"/>
    </row>
    <row r="12" spans="1:30" x14ac:dyDescent="0.3">
      <c r="A12" s="116" t="s">
        <v>150</v>
      </c>
      <c r="B12" s="286">
        <f>'TripReq1-2'!D8</f>
        <v>0</v>
      </c>
      <c r="C12" s="286">
        <f>'TripReq1-2'!O8</f>
        <v>0</v>
      </c>
      <c r="D12" s="287">
        <f>'TripReq1-2'!O11</f>
        <v>0</v>
      </c>
      <c r="E12" s="287">
        <f>'TripReq1-2'!O14</f>
        <v>0</v>
      </c>
      <c r="F12" s="287">
        <f>'TripReq1-2'!O20</f>
        <v>0</v>
      </c>
      <c r="G12" s="287">
        <f>'TripReq1-2'!O22</f>
        <v>0</v>
      </c>
      <c r="H12" s="287">
        <f>'TripReq1-2'!O23</f>
        <v>0</v>
      </c>
      <c r="I12" s="288">
        <f>'TripReq1-2'!O24</f>
        <v>0</v>
      </c>
      <c r="J12" s="287">
        <f>'TripReq1-2'!O25</f>
        <v>0</v>
      </c>
    </row>
    <row r="13" spans="1:30" x14ac:dyDescent="0.3">
      <c r="A13" s="116" t="s">
        <v>151</v>
      </c>
      <c r="B13" s="286">
        <f>'TripReq1-2'!D28</f>
        <v>0</v>
      </c>
      <c r="C13" s="286">
        <f>'TripReq1-2'!O28</f>
        <v>0</v>
      </c>
      <c r="D13" s="287">
        <f>'TripReq1-2'!O31</f>
        <v>0</v>
      </c>
      <c r="E13" s="287">
        <f>'TripReq1-2'!O34</f>
        <v>0</v>
      </c>
      <c r="F13" s="287">
        <f>'TripReq1-2'!O40</f>
        <v>0</v>
      </c>
      <c r="G13" s="287">
        <f>'TripReq1-2'!O42</f>
        <v>0</v>
      </c>
      <c r="H13" s="287">
        <f>'TripReq1-2'!O43</f>
        <v>0</v>
      </c>
      <c r="I13" s="288">
        <f>'TripReq1-2'!O44</f>
        <v>0</v>
      </c>
      <c r="J13" s="287">
        <f>'TripReq1-2'!O45</f>
        <v>0</v>
      </c>
      <c r="O13" s="242"/>
      <c r="P13" s="242"/>
      <c r="Q13" s="242"/>
      <c r="R13" s="242"/>
      <c r="S13" s="242"/>
      <c r="T13" s="242"/>
      <c r="U13" s="242"/>
      <c r="V13" s="242"/>
      <c r="W13" s="242"/>
      <c r="X13" s="242"/>
      <c r="Y13" s="242"/>
      <c r="Z13" s="242"/>
      <c r="AA13" s="242"/>
      <c r="AB13" s="242"/>
      <c r="AC13" s="242"/>
      <c r="AD13" s="242"/>
    </row>
    <row r="14" spans="1:30" x14ac:dyDescent="0.3">
      <c r="A14" s="116" t="s">
        <v>152</v>
      </c>
      <c r="B14" s="286">
        <f>'TripReq3-4'!D8</f>
        <v>0</v>
      </c>
      <c r="C14" s="286">
        <f>'TripReq3-4'!O8</f>
        <v>0</v>
      </c>
      <c r="D14" s="287">
        <f>'TripReq3-4'!O11</f>
        <v>0</v>
      </c>
      <c r="E14" s="287">
        <f>'TripReq3-4'!O14</f>
        <v>0</v>
      </c>
      <c r="F14" s="287">
        <f>'TripReq3-4'!O20</f>
        <v>0</v>
      </c>
      <c r="G14" s="287">
        <f>'TripReq3-4'!O22</f>
        <v>0</v>
      </c>
      <c r="H14" s="287">
        <f>'TripReq3-4'!O23</f>
        <v>0</v>
      </c>
      <c r="I14" s="288">
        <f>'TripReq3-4'!O24</f>
        <v>0</v>
      </c>
      <c r="J14" s="287">
        <f>'TripReq3-4'!O25</f>
        <v>0</v>
      </c>
    </row>
    <row r="15" spans="1:30" x14ac:dyDescent="0.3">
      <c r="A15" s="116" t="s">
        <v>153</v>
      </c>
      <c r="B15" s="286">
        <f>'TripReq3-4'!D28</f>
        <v>0</v>
      </c>
      <c r="C15" s="286">
        <f>'TripReq3-4'!O28</f>
        <v>0</v>
      </c>
      <c r="D15" s="287">
        <f>'TripReq3-4'!O31</f>
        <v>0</v>
      </c>
      <c r="E15" s="287">
        <f>'TripReq3-4'!O34</f>
        <v>0</v>
      </c>
      <c r="F15" s="287">
        <f>'TripReq3-4'!O40</f>
        <v>0</v>
      </c>
      <c r="G15" s="287">
        <f>'TripReq3-4'!O42</f>
        <v>0</v>
      </c>
      <c r="H15" s="287">
        <f>'TripReq3-4'!O43</f>
        <v>0</v>
      </c>
      <c r="I15" s="288">
        <f>'TripReq3-4'!O44</f>
        <v>0</v>
      </c>
      <c r="J15" s="287">
        <f>'TripReq3-4'!O45</f>
        <v>0</v>
      </c>
    </row>
    <row r="16" spans="1:30" x14ac:dyDescent="0.3">
      <c r="A16" s="116" t="s">
        <v>154</v>
      </c>
      <c r="B16" s="286">
        <f>'TripReq5-6'!D8</f>
        <v>0</v>
      </c>
      <c r="C16" s="286">
        <f>'TripReq5-6'!O8</f>
        <v>0</v>
      </c>
      <c r="D16" s="287">
        <f>-'TripReq5-6'!O11</f>
        <v>0</v>
      </c>
      <c r="E16" s="287">
        <f>'TripReq5-6'!O14</f>
        <v>0</v>
      </c>
      <c r="F16" s="287">
        <f>'TripReq5-6'!O20</f>
        <v>0</v>
      </c>
      <c r="G16" s="287">
        <f>'TripReq5-6'!O22</f>
        <v>0</v>
      </c>
      <c r="H16" s="287">
        <f>'TripReq5-6'!O23</f>
        <v>0</v>
      </c>
      <c r="I16" s="288">
        <f>'TripReq5-6'!O24</f>
        <v>0</v>
      </c>
      <c r="J16" s="287">
        <f>'TripReq5-6'!O25</f>
        <v>0</v>
      </c>
    </row>
    <row r="17" spans="1:10" x14ac:dyDescent="0.3">
      <c r="A17" s="116" t="s">
        <v>155</v>
      </c>
      <c r="B17" s="286">
        <f>'TripReq5-6'!D28</f>
        <v>0</v>
      </c>
      <c r="C17" s="286">
        <f>'TripReq5-6'!O28</f>
        <v>0</v>
      </c>
      <c r="D17" s="287">
        <f>'TripReq5-6'!O31</f>
        <v>0</v>
      </c>
      <c r="E17" s="287">
        <f>'TripReq5-6'!O34</f>
        <v>0</v>
      </c>
      <c r="F17" s="287">
        <f>'TripReq5-6'!O40</f>
        <v>0</v>
      </c>
      <c r="G17" s="287">
        <f>'TripReq5-6'!O42</f>
        <v>0</v>
      </c>
      <c r="H17" s="287">
        <f>'TripReq5-6'!O43</f>
        <v>0</v>
      </c>
      <c r="I17" s="288">
        <f>'TripReq5-6'!O44</f>
        <v>0</v>
      </c>
      <c r="J17" s="287">
        <f>'TripReq5-6'!O45</f>
        <v>0</v>
      </c>
    </row>
    <row r="18" spans="1:10" x14ac:dyDescent="0.3">
      <c r="A18" s="116" t="s">
        <v>156</v>
      </c>
      <c r="B18" s="286">
        <f>'TripReq7-8'!D8</f>
        <v>0</v>
      </c>
      <c r="C18" s="286">
        <f>'TripReq7-8'!O8</f>
        <v>0</v>
      </c>
      <c r="D18" s="287">
        <f>'TripReq7-8'!O11</f>
        <v>0</v>
      </c>
      <c r="E18" s="287">
        <f>'TripReq7-8'!O14</f>
        <v>0</v>
      </c>
      <c r="F18" s="287">
        <f>'TripReq7-8'!O20</f>
        <v>0</v>
      </c>
      <c r="G18" s="287">
        <f>'TripReq7-8'!O22</f>
        <v>0</v>
      </c>
      <c r="H18" s="287">
        <f>'TripReq7-8'!O23</f>
        <v>0</v>
      </c>
      <c r="I18" s="288">
        <f>'TripReq7-8'!O24</f>
        <v>0</v>
      </c>
      <c r="J18" s="287">
        <f>'TripReq7-8'!O25</f>
        <v>0</v>
      </c>
    </row>
    <row r="19" spans="1:10" x14ac:dyDescent="0.3">
      <c r="A19" s="116" t="s">
        <v>157</v>
      </c>
      <c r="B19" s="286">
        <f>'TripReq7-8'!D28</f>
        <v>0</v>
      </c>
      <c r="C19" s="286">
        <f>'TripReq7-8'!O28</f>
        <v>0</v>
      </c>
      <c r="D19" s="287">
        <f>'TripReq7-8'!O31</f>
        <v>0</v>
      </c>
      <c r="E19" s="287">
        <f>'TripReq7-8'!O34</f>
        <v>0</v>
      </c>
      <c r="F19" s="287">
        <f>'TripReq7-8'!O40</f>
        <v>0</v>
      </c>
      <c r="G19" s="287">
        <f>'TripReq7-8'!O42</f>
        <v>0</v>
      </c>
      <c r="H19" s="287">
        <f>'TripReq7-8'!O43</f>
        <v>0</v>
      </c>
      <c r="I19" s="288">
        <f>'TripReq7-8'!O44</f>
        <v>0</v>
      </c>
      <c r="J19" s="287">
        <f>'TripReq7-8'!O45</f>
        <v>0</v>
      </c>
    </row>
    <row r="20" spans="1:10" x14ac:dyDescent="0.3">
      <c r="A20" s="116" t="s">
        <v>158</v>
      </c>
      <c r="B20" s="286">
        <f>'TripReq9-0'!D8</f>
        <v>0</v>
      </c>
      <c r="C20" s="286">
        <f>'TripReq9-0'!O8</f>
        <v>0</v>
      </c>
      <c r="D20" s="287">
        <f>'TripReq9-0'!O11</f>
        <v>0</v>
      </c>
      <c r="E20" s="287">
        <f>'TripReq9-0'!O14</f>
        <v>0</v>
      </c>
      <c r="F20" s="287">
        <f>'TripReq9-0'!O20</f>
        <v>0</v>
      </c>
      <c r="G20" s="287">
        <f>'TripReq9-0'!O22</f>
        <v>0</v>
      </c>
      <c r="H20" s="287">
        <f>'TripReq9-0'!O23</f>
        <v>0</v>
      </c>
      <c r="I20" s="288">
        <f>'TripReq9-0'!O24</f>
        <v>0</v>
      </c>
      <c r="J20" s="287">
        <f>'TripReq9-0'!O25</f>
        <v>0</v>
      </c>
    </row>
    <row r="21" spans="1:10" x14ac:dyDescent="0.3">
      <c r="A21" s="116" t="s">
        <v>159</v>
      </c>
      <c r="B21" s="286">
        <f>'TripReq9-0'!D28</f>
        <v>0</v>
      </c>
      <c r="C21" s="286">
        <f>'TripReq9-0'!O28</f>
        <v>0</v>
      </c>
      <c r="D21" s="287">
        <f>'TripReq9-0'!O31</f>
        <v>0</v>
      </c>
      <c r="E21" s="287">
        <f>'TripReq9-0'!O34</f>
        <v>0</v>
      </c>
      <c r="F21" s="287">
        <f>'TripReq9-0'!O40</f>
        <v>0</v>
      </c>
      <c r="G21" s="287">
        <f>'TripReq9-0'!O42</f>
        <v>0</v>
      </c>
      <c r="H21" s="287">
        <f>'TripReq9-0'!O43</f>
        <v>0</v>
      </c>
      <c r="I21" s="288">
        <f>'TripReq9-0'!O44</f>
        <v>0</v>
      </c>
      <c r="J21" s="287">
        <f>'TripReq9-0'!O45</f>
        <v>0</v>
      </c>
    </row>
    <row r="22" spans="1:10" x14ac:dyDescent="0.3">
      <c r="A22" s="15"/>
    </row>
    <row r="25" spans="1:10" x14ac:dyDescent="0.3">
      <c r="F25" s="393" t="s">
        <v>230</v>
      </c>
      <c r="G25" s="393"/>
      <c r="H25" s="393"/>
      <c r="I25" s="405">
        <f>SUM(G12:G21)</f>
        <v>0</v>
      </c>
      <c r="J25" s="406"/>
    </row>
    <row r="27" spans="1:10" x14ac:dyDescent="0.3">
      <c r="F27" s="393" t="s">
        <v>231</v>
      </c>
      <c r="G27" s="393"/>
      <c r="H27" s="393"/>
      <c r="I27" s="407">
        <f>SUM(J12:J21)</f>
        <v>0</v>
      </c>
      <c r="J27" s="408"/>
    </row>
  </sheetData>
  <sheetProtection algorithmName="SHA-512" hashValue="wOF2IJUaVHkBnqzro9NjCcL+wld06gke+7VZp6WopXXZGSdw2P7Y0c7w38q/HlZkuLxRQFZSD4s455YDYpqDNA==" saltValue="PkFhP5PBhKA4HgBajdvqpw==" spinCount="100000" sheet="1" objects="1" scenarios="1"/>
  <mergeCells count="18">
    <mergeCell ref="A1:K1"/>
    <mergeCell ref="A2:K2"/>
    <mergeCell ref="A4:K4"/>
    <mergeCell ref="A5:K5"/>
    <mergeCell ref="A6:K6"/>
    <mergeCell ref="B3:K3"/>
    <mergeCell ref="C10:C11"/>
    <mergeCell ref="D10:D11"/>
    <mergeCell ref="E10:E11"/>
    <mergeCell ref="F10:F11"/>
    <mergeCell ref="G10:G11"/>
    <mergeCell ref="I10:I11"/>
    <mergeCell ref="J10:J11"/>
    <mergeCell ref="F25:H25"/>
    <mergeCell ref="I25:J25"/>
    <mergeCell ref="F27:H27"/>
    <mergeCell ref="I27:J27"/>
    <mergeCell ref="H10:H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0000"/>
    <pageSetUpPr fitToPage="1"/>
  </sheetPr>
  <dimension ref="A2:X30"/>
  <sheetViews>
    <sheetView zoomScaleNormal="100" workbookViewId="0">
      <selection activeCell="T18" sqref="T18"/>
    </sheetView>
  </sheetViews>
  <sheetFormatPr defaultColWidth="9.109375" defaultRowHeight="14.4" x14ac:dyDescent="0.3"/>
  <cols>
    <col min="1" max="18" width="4.88671875" customWidth="1"/>
  </cols>
  <sheetData>
    <row r="2" spans="1:24" ht="15" customHeight="1" x14ac:dyDescent="0.3">
      <c r="A2" s="221"/>
      <c r="B2" s="324" t="s">
        <v>160</v>
      </c>
      <c r="C2" s="324"/>
      <c r="D2" s="324"/>
      <c r="E2" s="324"/>
      <c r="F2" s="324"/>
      <c r="G2" s="324"/>
      <c r="H2" s="324"/>
      <c r="I2" s="324"/>
      <c r="J2" s="324"/>
      <c r="K2" s="324"/>
      <c r="L2" s="324"/>
      <c r="M2" s="324"/>
      <c r="N2" s="324"/>
      <c r="O2" s="324"/>
      <c r="P2" s="324"/>
      <c r="Q2" s="324"/>
      <c r="R2" s="13"/>
      <c r="S2" s="13"/>
      <c r="T2" s="13"/>
      <c r="U2" s="13"/>
      <c r="V2" s="13"/>
      <c r="W2" s="13"/>
      <c r="X2" s="13"/>
    </row>
    <row r="3" spans="1:24" s="15" customFormat="1" ht="12" customHeight="1" x14ac:dyDescent="0.25">
      <c r="A3" s="354" t="s">
        <v>161</v>
      </c>
      <c r="B3" s="354"/>
      <c r="C3" s="354"/>
      <c r="D3" s="354"/>
      <c r="E3" s="354"/>
      <c r="F3" s="354"/>
      <c r="G3" s="354"/>
      <c r="H3" s="354"/>
      <c r="I3" s="354"/>
      <c r="J3" s="354"/>
      <c r="K3" s="354"/>
      <c r="L3" s="354"/>
      <c r="M3" s="354"/>
      <c r="N3" s="354"/>
      <c r="O3" s="354"/>
      <c r="P3" s="354"/>
      <c r="Q3" s="354"/>
      <c r="R3" s="354"/>
    </row>
    <row r="4" spans="1:24" ht="12" customHeight="1" x14ac:dyDescent="0.3">
      <c r="A4" s="221"/>
      <c r="B4" s="351" t="s">
        <v>162</v>
      </c>
      <c r="C4" s="351"/>
      <c r="D4" s="351"/>
      <c r="E4" s="351"/>
      <c r="F4" s="351"/>
      <c r="G4" s="351"/>
      <c r="H4" s="351"/>
      <c r="I4" s="351"/>
      <c r="J4" s="351"/>
      <c r="K4" s="351"/>
      <c r="L4" s="351"/>
      <c r="M4" s="351"/>
      <c r="N4" s="351"/>
      <c r="O4" s="351"/>
      <c r="P4" s="351"/>
      <c r="Q4" s="351"/>
      <c r="R4" s="221"/>
      <c r="S4" s="221"/>
      <c r="T4" s="221"/>
      <c r="U4" s="221"/>
      <c r="V4" s="221"/>
      <c r="W4" s="221"/>
      <c r="X4" s="221"/>
    </row>
    <row r="6" spans="1:24" s="20" customFormat="1" ht="21" x14ac:dyDescent="0.4">
      <c r="B6" s="413" t="s">
        <v>163</v>
      </c>
      <c r="C6" s="413"/>
      <c r="D6" s="413"/>
      <c r="E6" s="413"/>
      <c r="F6" s="413"/>
      <c r="G6" s="413"/>
      <c r="H6" s="413"/>
      <c r="I6" s="413"/>
      <c r="J6" s="413"/>
      <c r="K6" s="413"/>
      <c r="L6" s="413"/>
      <c r="M6" s="413"/>
      <c r="N6" s="413"/>
      <c r="O6" s="413"/>
      <c r="P6" s="413"/>
      <c r="Q6" s="413"/>
    </row>
    <row r="7" spans="1:24" s="20" customFormat="1" ht="18" x14ac:dyDescent="0.35">
      <c r="B7" s="419" t="s">
        <v>164</v>
      </c>
      <c r="C7" s="419"/>
      <c r="D7" s="419"/>
      <c r="E7" s="419"/>
      <c r="F7" s="419"/>
      <c r="G7" s="419"/>
      <c r="H7" s="419"/>
      <c r="I7" s="419"/>
      <c r="J7" s="416">
        <f>IF('Committed (S&amp;E &amp; Capital)'!O21&gt;'Committed (S&amp;E &amp; Capital)'!O23,'Committed (S&amp;E &amp; Capital)'!O23,'Committed (S&amp;E &amp; Capital)'!O21)+IF('Committed (S&amp;E &amp; Capital)'!O27&gt;'Committed (S&amp;E &amp; Capital)'!O29,'Committed (S&amp;E &amp; Capital)'!O29,'Committed (S&amp;E &amp; Capital)'!O27)+IF('Committed (S&amp;E &amp; Capital)'!O33&gt;'Committed (S&amp;E &amp; Capital)'!O35,'Committed (S&amp;E &amp; Capital)'!O35,'Committed (S&amp;E &amp; Capital)'!O33)+IF('Committed (S&amp;E &amp; Capital)'!O39&gt;'Committed (S&amp;E &amp; Capital)'!O41,'Committed (S&amp;E &amp; Capital)'!O41,'Committed (S&amp;E &amp; Capital)'!O39)</f>
        <v>0</v>
      </c>
      <c r="K7" s="416"/>
      <c r="L7" s="416"/>
      <c r="M7" s="416"/>
      <c r="N7" s="416"/>
      <c r="O7" s="416"/>
      <c r="P7" s="416"/>
      <c r="Q7" s="416"/>
    </row>
    <row r="8" spans="1:24" s="20" customFormat="1" ht="18" x14ac:dyDescent="0.35">
      <c r="B8" s="419" t="s">
        <v>165</v>
      </c>
      <c r="C8" s="419"/>
      <c r="D8" s="419"/>
      <c r="E8" s="419"/>
      <c r="F8" s="419"/>
      <c r="G8" s="419"/>
      <c r="H8" s="419"/>
      <c r="I8" s="419"/>
      <c r="J8" s="418">
        <f>IF(Contractual!O7&gt;Contractual!O8,Contractual!O8,Contractual!O7)+IF(Contractual!O14&gt;Contractual!O15,Contractual!O15,Contractual!O14)+IF(Contractual!O21&gt;Contractual!O22,Contractual!O22,Contractual!O23)+IF(Contractual!O28&gt;Contractual!O29,Contractual!O29,Contractual!O28)+IF(Contractual!O35&gt;Contractual!O36,Contractual!O36,Contractual!O35)+IF(Contractual!O42&gt;Contractual!O43,Contractual!O43,Contractual!O42)</f>
        <v>0</v>
      </c>
      <c r="K8" s="418"/>
      <c r="L8" s="418"/>
      <c r="M8" s="418"/>
      <c r="N8" s="418"/>
      <c r="O8" s="418"/>
      <c r="P8" s="418"/>
      <c r="Q8" s="418"/>
    </row>
    <row r="9" spans="1:24" s="20" customFormat="1" ht="18" x14ac:dyDescent="0.35">
      <c r="B9" s="419" t="s">
        <v>166</v>
      </c>
      <c r="C9" s="419"/>
      <c r="D9" s="419"/>
      <c r="E9" s="419"/>
      <c r="F9" s="419"/>
      <c r="G9" s="419"/>
      <c r="H9" s="419"/>
      <c r="I9" s="419"/>
      <c r="J9" s="418">
        <f>IF(Food!O9&gt;Food!O10,Food!O10,Food!O9)+IF(Food!O16&gt;Food!O17,Food!O17,Food!O16)+IF(Food!O23&gt;Food!O24,Food!O24,Food!O23)+IF(Food!O30&gt;Food!O31,Food!O31,Food!O30)+IF(Food!O37&gt;Food!O38,Food!O38,Food!O37)+IF(Food!O44&gt;Food!O45,Food!O45,Food!O44)</f>
        <v>0</v>
      </c>
      <c r="K9" s="418"/>
      <c r="L9" s="418"/>
      <c r="M9" s="418"/>
      <c r="N9" s="418"/>
      <c r="O9" s="418"/>
      <c r="P9" s="418"/>
      <c r="Q9" s="418"/>
    </row>
    <row r="10" spans="1:24" s="20" customFormat="1" ht="18" x14ac:dyDescent="0.35">
      <c r="B10" s="419" t="s">
        <v>167</v>
      </c>
      <c r="C10" s="419"/>
      <c r="D10" s="419"/>
      <c r="E10" s="419"/>
      <c r="F10" s="419"/>
      <c r="G10" s="419"/>
      <c r="H10" s="419"/>
      <c r="I10" s="419"/>
      <c r="J10" s="420">
        <f>SUM(TravelSummary2!H12:H21)</f>
        <v>0</v>
      </c>
      <c r="K10" s="420"/>
      <c r="L10" s="420"/>
      <c r="M10" s="420"/>
      <c r="N10" s="420"/>
      <c r="O10" s="420"/>
      <c r="P10" s="420"/>
      <c r="Q10" s="420"/>
    </row>
    <row r="11" spans="1:24" s="20" customFormat="1" ht="18" x14ac:dyDescent="0.35">
      <c r="B11" s="422" t="s">
        <v>168</v>
      </c>
      <c r="C11" s="422"/>
      <c r="D11" s="422"/>
      <c r="E11" s="422"/>
      <c r="F11" s="423" t="s">
        <v>169</v>
      </c>
      <c r="G11" s="423"/>
      <c r="H11" s="423"/>
      <c r="I11" s="423"/>
      <c r="J11" s="421"/>
      <c r="K11" s="421"/>
      <c r="L11" s="421"/>
      <c r="M11" s="421"/>
      <c r="N11" s="421"/>
      <c r="O11" s="421"/>
      <c r="P11" s="421"/>
      <c r="Q11" s="421"/>
    </row>
    <row r="12" spans="1:24" s="20" customFormat="1" ht="18" x14ac:dyDescent="0.35">
      <c r="B12" s="414" t="s">
        <v>168</v>
      </c>
      <c r="C12" s="414"/>
      <c r="D12" s="414"/>
      <c r="E12" s="414"/>
      <c r="F12" s="424" t="s">
        <v>169</v>
      </c>
      <c r="G12" s="424"/>
      <c r="H12" s="424"/>
      <c r="I12" s="424"/>
      <c r="J12" s="421"/>
      <c r="K12" s="421"/>
      <c r="L12" s="421"/>
      <c r="M12" s="421"/>
      <c r="N12" s="421"/>
      <c r="O12" s="421"/>
      <c r="P12" s="421"/>
      <c r="Q12" s="421"/>
    </row>
    <row r="13" spans="1:24" s="20" customFormat="1" ht="18" x14ac:dyDescent="0.35">
      <c r="B13" s="414" t="s">
        <v>168</v>
      </c>
      <c r="C13" s="414"/>
      <c r="D13" s="414"/>
      <c r="E13" s="414"/>
      <c r="F13" s="424" t="s">
        <v>169</v>
      </c>
      <c r="G13" s="424"/>
      <c r="H13" s="424"/>
      <c r="I13" s="424"/>
      <c r="J13" s="421"/>
      <c r="K13" s="421"/>
      <c r="L13" s="421"/>
      <c r="M13" s="421"/>
      <c r="N13" s="421"/>
      <c r="O13" s="421"/>
      <c r="P13" s="421"/>
      <c r="Q13" s="421"/>
    </row>
    <row r="14" spans="1:24" s="20" customFormat="1" ht="18" x14ac:dyDescent="0.35">
      <c r="B14" s="199"/>
      <c r="C14" s="199"/>
      <c r="D14" s="199"/>
      <c r="E14" s="199"/>
      <c r="F14" s="199"/>
      <c r="G14" s="199"/>
      <c r="H14" s="199"/>
      <c r="I14" s="199"/>
      <c r="J14" s="200"/>
      <c r="K14" s="30"/>
      <c r="L14" s="30"/>
      <c r="M14" s="30"/>
      <c r="N14" s="30"/>
      <c r="O14" s="30"/>
      <c r="P14" s="30"/>
      <c r="Q14" s="30"/>
    </row>
    <row r="15" spans="1:24" s="20" customFormat="1" ht="18" x14ac:dyDescent="0.35">
      <c r="B15" s="414" t="s">
        <v>170</v>
      </c>
      <c r="C15" s="414"/>
      <c r="D15" s="414"/>
      <c r="E15" s="414"/>
      <c r="F15" s="414"/>
      <c r="G15" s="414"/>
      <c r="H15" s="414"/>
      <c r="I15" s="414"/>
      <c r="J15" s="415">
        <f>SUM(J7:Q13)</f>
        <v>0</v>
      </c>
      <c r="K15" s="416"/>
      <c r="L15" s="416"/>
      <c r="M15" s="416"/>
      <c r="N15" s="416"/>
      <c r="O15" s="416"/>
      <c r="P15" s="416"/>
      <c r="Q15" s="416"/>
    </row>
    <row r="16" spans="1:24" s="20" customFormat="1" ht="18" x14ac:dyDescent="0.35">
      <c r="B16" s="199"/>
      <c r="C16" s="199"/>
      <c r="D16" s="199"/>
      <c r="E16" s="199"/>
      <c r="F16" s="199"/>
      <c r="G16" s="199"/>
      <c r="H16" s="199"/>
      <c r="I16" s="199"/>
      <c r="J16" s="199"/>
    </row>
    <row r="17" spans="2:17" s="20" customFormat="1" ht="21" x14ac:dyDescent="0.4">
      <c r="B17" s="412" t="s">
        <v>171</v>
      </c>
      <c r="C17" s="412"/>
      <c r="D17" s="412"/>
      <c r="E17" s="412"/>
      <c r="F17" s="412"/>
      <c r="G17" s="412"/>
      <c r="H17" s="412"/>
      <c r="I17" s="412"/>
      <c r="J17" s="412"/>
      <c r="K17" s="413"/>
      <c r="L17" s="413"/>
      <c r="M17" s="413"/>
      <c r="N17" s="413"/>
      <c r="O17" s="413"/>
      <c r="P17" s="413"/>
      <c r="Q17" s="413"/>
    </row>
    <row r="18" spans="2:17" s="20" customFormat="1" ht="18" x14ac:dyDescent="0.35">
      <c r="B18" s="414" t="s">
        <v>164</v>
      </c>
      <c r="C18" s="414"/>
      <c r="D18" s="414"/>
      <c r="E18" s="414"/>
      <c r="F18" s="414"/>
      <c r="G18" s="414"/>
      <c r="H18" s="414"/>
      <c r="I18" s="414"/>
      <c r="J18" s="415">
        <f>'Committed (S&amp;E &amp; Capital)'!O21+'Committed (S&amp;E &amp; Capital)'!O27+'Committed (S&amp;E &amp; Capital)'!O33+'Committed (S&amp;E &amp; Capital)'!O39+'Committed (S&amp;E &amp; Capital)'!O13</f>
        <v>0</v>
      </c>
      <c r="K18" s="416"/>
      <c r="L18" s="416"/>
      <c r="M18" s="416"/>
      <c r="N18" s="416"/>
      <c r="O18" s="416"/>
      <c r="P18" s="416"/>
      <c r="Q18" s="416"/>
    </row>
    <row r="19" spans="2:17" s="20" customFormat="1" ht="18" x14ac:dyDescent="0.35">
      <c r="B19" s="414" t="s">
        <v>165</v>
      </c>
      <c r="C19" s="414"/>
      <c r="D19" s="414"/>
      <c r="E19" s="414"/>
      <c r="F19" s="414"/>
      <c r="G19" s="414"/>
      <c r="H19" s="414"/>
      <c r="I19" s="414"/>
      <c r="J19" s="417">
        <f>Contractual!O7+Contractual!O14+Contractual!O21+Contractual!O28+Contractual!O35+Contractual!O42</f>
        <v>0</v>
      </c>
      <c r="K19" s="418"/>
      <c r="L19" s="418"/>
      <c r="M19" s="418"/>
      <c r="N19" s="418"/>
      <c r="O19" s="418"/>
      <c r="P19" s="418"/>
      <c r="Q19" s="418"/>
    </row>
    <row r="20" spans="2:17" s="20" customFormat="1" ht="18" x14ac:dyDescent="0.35">
      <c r="B20" s="414" t="s">
        <v>166</v>
      </c>
      <c r="C20" s="414"/>
      <c r="D20" s="414"/>
      <c r="E20" s="414"/>
      <c r="F20" s="414"/>
      <c r="G20" s="414"/>
      <c r="H20" s="414"/>
      <c r="I20" s="414"/>
      <c r="J20" s="417">
        <f>Food!O9+Food!O16+Food!O23+Food!O30+Food!O44+Food!O37</f>
        <v>0</v>
      </c>
      <c r="K20" s="418"/>
      <c r="L20" s="418"/>
      <c r="M20" s="418"/>
      <c r="N20" s="418"/>
      <c r="O20" s="418"/>
      <c r="P20" s="418"/>
      <c r="Q20" s="418"/>
    </row>
    <row r="21" spans="2:17" s="20" customFormat="1" ht="18" x14ac:dyDescent="0.35">
      <c r="B21" s="419" t="s">
        <v>172</v>
      </c>
      <c r="C21" s="419"/>
      <c r="D21" s="419"/>
      <c r="E21" s="419"/>
      <c r="F21" s="419"/>
      <c r="G21" s="419"/>
      <c r="H21" s="419"/>
      <c r="I21" s="419"/>
      <c r="J21" s="418">
        <f>SUM(TravelSummary2!G12:'TravelSummary2'!G21)</f>
        <v>0</v>
      </c>
      <c r="K21" s="418"/>
      <c r="L21" s="418"/>
      <c r="M21" s="418"/>
      <c r="N21" s="418"/>
      <c r="O21" s="418"/>
      <c r="P21" s="418"/>
      <c r="Q21" s="418"/>
    </row>
    <row r="22" spans="2:17" s="20" customFormat="1" ht="18" x14ac:dyDescent="0.35">
      <c r="B22" s="21"/>
      <c r="C22" s="21"/>
      <c r="D22" s="21"/>
      <c r="E22" s="21"/>
      <c r="F22" s="21"/>
      <c r="G22" s="21"/>
      <c r="H22" s="21"/>
      <c r="I22" s="21"/>
      <c r="J22" s="31"/>
      <c r="K22" s="31"/>
      <c r="L22" s="31"/>
      <c r="M22" s="31"/>
      <c r="N22" s="31"/>
      <c r="O22" s="31"/>
      <c r="P22" s="31"/>
      <c r="Q22" s="31"/>
    </row>
    <row r="23" spans="2:17" s="20" customFormat="1" ht="18" x14ac:dyDescent="0.35">
      <c r="B23" s="419" t="s">
        <v>173</v>
      </c>
      <c r="C23" s="419"/>
      <c r="D23" s="419"/>
      <c r="E23" s="419"/>
      <c r="F23" s="419"/>
      <c r="G23" s="419"/>
      <c r="H23" s="419"/>
      <c r="I23" s="419"/>
      <c r="J23" s="416">
        <f>SUM(J18:Q21)</f>
        <v>0</v>
      </c>
      <c r="K23" s="416"/>
      <c r="L23" s="416"/>
      <c r="M23" s="416"/>
      <c r="N23" s="416"/>
      <c r="O23" s="416"/>
      <c r="P23" s="416"/>
      <c r="Q23" s="416"/>
    </row>
    <row r="24" spans="2:17" s="20" customFormat="1" ht="24" customHeight="1" x14ac:dyDescent="0.35">
      <c r="I24" s="199"/>
      <c r="J24" s="200"/>
      <c r="K24" s="30"/>
      <c r="L24" s="30"/>
      <c r="M24" s="30"/>
      <c r="N24" s="30"/>
      <c r="O24" s="30"/>
      <c r="P24" s="30"/>
      <c r="Q24" s="30"/>
    </row>
    <row r="25" spans="2:17" s="22" customFormat="1" ht="21" x14ac:dyDescent="0.4">
      <c r="B25" s="410" t="s">
        <v>174</v>
      </c>
      <c r="C25" s="410"/>
      <c r="D25" s="410"/>
      <c r="E25" s="410"/>
      <c r="F25" s="410"/>
      <c r="G25" s="410"/>
      <c r="H25" s="410"/>
      <c r="I25" s="410"/>
      <c r="J25" s="411">
        <f>IF(J23&gt;J15,J23-J15,0)</f>
        <v>0</v>
      </c>
      <c r="K25" s="411"/>
      <c r="L25" s="411"/>
      <c r="M25" s="411"/>
      <c r="N25" s="411"/>
      <c r="O25" s="411"/>
      <c r="P25" s="411"/>
      <c r="Q25" s="411"/>
    </row>
    <row r="26" spans="2:17" s="19" customFormat="1" ht="18" x14ac:dyDescent="0.35"/>
    <row r="27" spans="2:17" s="19" customFormat="1" ht="18" x14ac:dyDescent="0.35"/>
    <row r="28" spans="2:17" x14ac:dyDescent="0.3">
      <c r="B28" s="117" t="s">
        <v>18</v>
      </c>
      <c r="C28" s="118"/>
      <c r="D28" s="118"/>
      <c r="E28" s="118"/>
      <c r="F28" s="221"/>
      <c r="G28" s="221"/>
      <c r="H28" s="221"/>
      <c r="I28" s="221"/>
      <c r="J28" s="221"/>
      <c r="K28" s="221"/>
      <c r="L28" s="221"/>
      <c r="M28" s="221"/>
      <c r="N28" s="221"/>
      <c r="O28" s="221"/>
      <c r="P28" s="221"/>
      <c r="Q28" s="221"/>
    </row>
    <row r="29" spans="2:17" x14ac:dyDescent="0.3">
      <c r="B29" s="119" t="s">
        <v>18</v>
      </c>
      <c r="C29" s="118"/>
      <c r="D29" s="118"/>
      <c r="E29" s="118"/>
      <c r="F29" s="221"/>
      <c r="G29" s="221"/>
      <c r="H29" s="221"/>
      <c r="I29" s="221"/>
      <c r="J29" s="221"/>
      <c r="K29" s="221"/>
      <c r="L29" s="221"/>
      <c r="M29" s="221"/>
      <c r="N29" s="221"/>
      <c r="O29" s="221"/>
      <c r="P29" s="221"/>
      <c r="Q29" s="221"/>
    </row>
    <row r="30" spans="2:17" x14ac:dyDescent="0.3">
      <c r="B30" s="117" t="s">
        <v>18</v>
      </c>
      <c r="C30" s="118"/>
      <c r="D30" s="118"/>
      <c r="E30" s="118"/>
      <c r="F30" s="221"/>
      <c r="G30" s="221"/>
      <c r="H30" s="221"/>
      <c r="I30" s="221"/>
      <c r="J30" s="221"/>
      <c r="K30" s="221"/>
      <c r="L30" s="221"/>
      <c r="M30" s="221"/>
      <c r="N30" s="221"/>
      <c r="O30" s="221"/>
      <c r="P30" s="221"/>
      <c r="Q30" s="221"/>
    </row>
  </sheetData>
  <sheetProtection algorithmName="SHA-512" hashValue="Q2GhjBwHVfEUGJU0P06XEHaTbUZT8fYX5i0vPzGMuG2K6xUGj2e0k5v+8a/hnhJYuDQri91iO2V5HE12SZRV7w==" saltValue="mkVFw0skSvxKFfM8vug8Nw==" spinCount="100000" sheet="1" objects="1" scenarios="1"/>
  <mergeCells count="36">
    <mergeCell ref="B2:Q2"/>
    <mergeCell ref="A3:R3"/>
    <mergeCell ref="B4:Q4"/>
    <mergeCell ref="J7:Q7"/>
    <mergeCell ref="J8:Q8"/>
    <mergeCell ref="B8:I8"/>
    <mergeCell ref="B7:I7"/>
    <mergeCell ref="B15:I15"/>
    <mergeCell ref="J9:Q9"/>
    <mergeCell ref="J10:Q10"/>
    <mergeCell ref="J11:Q11"/>
    <mergeCell ref="J12:Q12"/>
    <mergeCell ref="J13:Q13"/>
    <mergeCell ref="B11:E11"/>
    <mergeCell ref="B13:E13"/>
    <mergeCell ref="B12:E12"/>
    <mergeCell ref="F11:I11"/>
    <mergeCell ref="F12:I12"/>
    <mergeCell ref="F13:I13"/>
    <mergeCell ref="B9:I9"/>
    <mergeCell ref="B25:I25"/>
    <mergeCell ref="J25:Q25"/>
    <mergeCell ref="B17:Q17"/>
    <mergeCell ref="B6:Q6"/>
    <mergeCell ref="B18:I18"/>
    <mergeCell ref="J18:Q18"/>
    <mergeCell ref="B19:I19"/>
    <mergeCell ref="B20:I20"/>
    <mergeCell ref="J19:Q19"/>
    <mergeCell ref="B21:I21"/>
    <mergeCell ref="J20:Q20"/>
    <mergeCell ref="J21:Q21"/>
    <mergeCell ref="B23:I23"/>
    <mergeCell ref="B10:I10"/>
    <mergeCell ref="J23:Q23"/>
    <mergeCell ref="J15:Q15"/>
  </mergeCells>
  <pageMargins left="0.7" right="0.7" top="0.8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sheetPr>
  <dimension ref="A1:DT1206"/>
  <sheetViews>
    <sheetView tabSelected="1" zoomScaleNormal="100" workbookViewId="0">
      <selection activeCell="M23" sqref="M23"/>
    </sheetView>
  </sheetViews>
  <sheetFormatPr defaultColWidth="9.109375" defaultRowHeight="14.4" x14ac:dyDescent="0.3"/>
  <cols>
    <col min="1" max="1" width="4.6640625" style="128" customWidth="1"/>
    <col min="2" max="2" width="10.6640625" style="128" customWidth="1"/>
    <col min="3" max="3" width="54.6640625" style="128" customWidth="1"/>
    <col min="4" max="4" width="8.88671875" style="128" customWidth="1"/>
    <col min="5" max="6" width="9.6640625" style="128" customWidth="1"/>
    <col min="7" max="9" width="9.6640625" style="150" customWidth="1"/>
    <col min="10" max="10" width="9.6640625" style="128" customWidth="1"/>
    <col min="11" max="16384" width="9.109375" style="128"/>
  </cols>
  <sheetData>
    <row r="1" spans="1:124" ht="17.399999999999999" x14ac:dyDescent="0.3">
      <c r="A1" s="120"/>
      <c r="B1" s="121"/>
      <c r="C1" s="121"/>
      <c r="D1" s="121"/>
      <c r="E1" s="122"/>
      <c r="F1" s="121"/>
      <c r="G1" s="123" t="s">
        <v>175</v>
      </c>
      <c r="H1" s="124" t="s">
        <v>176</v>
      </c>
      <c r="I1" s="155">
        <f>'Revenues &amp; Summary'!G28</f>
        <v>0</v>
      </c>
      <c r="J1" s="125"/>
      <c r="K1" s="126"/>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row>
    <row r="2" spans="1:124" ht="13.5" customHeight="1" x14ac:dyDescent="0.3">
      <c r="A2" s="121" t="s">
        <v>177</v>
      </c>
      <c r="B2" s="121"/>
      <c r="C2" s="121"/>
      <c r="D2" s="121"/>
      <c r="E2" s="122"/>
      <c r="F2" s="121"/>
      <c r="G2" s="129" t="s">
        <v>178</v>
      </c>
      <c r="H2" s="130"/>
      <c r="I2" s="155">
        <f>'Revenues &amp; Summary'!G29</f>
        <v>0</v>
      </c>
      <c r="J2" s="125"/>
      <c r="K2" s="126"/>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row>
    <row r="3" spans="1:124" ht="12.75" customHeight="1" x14ac:dyDescent="0.3">
      <c r="A3" s="127" t="s">
        <v>216</v>
      </c>
      <c r="B3" s="121"/>
      <c r="C3" s="121"/>
      <c r="D3" s="121"/>
      <c r="E3" s="122"/>
      <c r="F3" s="121"/>
      <c r="G3" s="129" t="s">
        <v>178</v>
      </c>
      <c r="H3" s="131"/>
      <c r="I3" s="155">
        <f>'Revenues &amp; Summary'!G30</f>
        <v>0</v>
      </c>
      <c r="J3" s="125"/>
      <c r="K3" s="126"/>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row>
    <row r="4" spans="1:124" ht="11.25" customHeight="1" x14ac:dyDescent="0.25">
      <c r="A4" s="121"/>
      <c r="B4" s="121"/>
      <c r="C4" s="121"/>
      <c r="D4" s="121"/>
      <c r="E4" s="122"/>
      <c r="F4" s="121"/>
      <c r="G4" s="130"/>
      <c r="H4" s="130"/>
      <c r="I4" s="129"/>
      <c r="J4" s="121"/>
      <c r="K4" s="126"/>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row>
    <row r="5" spans="1:124" ht="13.2" x14ac:dyDescent="0.25">
      <c r="A5" s="132" t="s">
        <v>179</v>
      </c>
      <c r="B5" s="133"/>
      <c r="C5" s="134"/>
      <c r="D5" s="121"/>
      <c r="E5" s="122"/>
      <c r="F5" s="121"/>
      <c r="G5" s="121"/>
      <c r="H5" s="130"/>
      <c r="I5" s="130"/>
      <c r="J5" s="130"/>
      <c r="K5" s="135"/>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row>
    <row r="6" spans="1:124" s="127" customFormat="1" ht="13.2" x14ac:dyDescent="0.25">
      <c r="E6" s="136"/>
      <c r="H6" s="137"/>
      <c r="I6" s="137"/>
      <c r="J6" s="137"/>
    </row>
    <row r="7" spans="1:124" s="143" customFormat="1" ht="13.2" x14ac:dyDescent="0.25">
      <c r="A7" s="138" t="s">
        <v>106</v>
      </c>
      <c r="B7" s="138" t="s">
        <v>107</v>
      </c>
      <c r="C7" s="138" t="s">
        <v>180</v>
      </c>
      <c r="D7" s="138" t="s">
        <v>24</v>
      </c>
      <c r="E7" s="139" t="s">
        <v>181</v>
      </c>
      <c r="F7" s="139" t="s">
        <v>182</v>
      </c>
      <c r="G7" s="140" t="s">
        <v>183</v>
      </c>
      <c r="H7" s="140" t="s">
        <v>184</v>
      </c>
      <c r="I7" s="140" t="s">
        <v>110</v>
      </c>
      <c r="J7" s="141" t="s">
        <v>185</v>
      </c>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row>
    <row r="8" spans="1:124" s="144" customFormat="1" ht="13.2" x14ac:dyDescent="0.25">
      <c r="B8" s="145">
        <v>45474</v>
      </c>
      <c r="C8" s="146" t="s">
        <v>31</v>
      </c>
      <c r="D8" s="146"/>
      <c r="G8" s="147"/>
      <c r="H8" s="147"/>
      <c r="I8" s="147"/>
      <c r="J8" s="148">
        <v>0</v>
      </c>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row>
    <row r="9" spans="1:124" ht="13.8" x14ac:dyDescent="0.3">
      <c r="B9" s="190"/>
      <c r="C9" s="195"/>
      <c r="D9" s="191"/>
      <c r="E9" s="191"/>
      <c r="F9" s="191"/>
      <c r="G9" s="193"/>
      <c r="H9" s="193"/>
      <c r="I9" s="193"/>
      <c r="J9" s="148">
        <f t="shared" ref="J9:J47" si="0">IF(H9&gt;0,J8-H9+I9,J8-G9+I9)</f>
        <v>0</v>
      </c>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row>
    <row r="10" spans="1:124" ht="13.8" x14ac:dyDescent="0.3">
      <c r="B10" s="190"/>
      <c r="C10" s="195"/>
      <c r="D10" s="191"/>
      <c r="E10" s="191"/>
      <c r="F10" s="191"/>
      <c r="G10" s="193"/>
      <c r="H10" s="193"/>
      <c r="I10" s="193"/>
      <c r="J10" s="148">
        <f t="shared" si="0"/>
        <v>0</v>
      </c>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row>
    <row r="11" spans="1:124" ht="13.8" x14ac:dyDescent="0.3">
      <c r="B11" s="190"/>
      <c r="C11" s="195"/>
      <c r="D11" s="191"/>
      <c r="E11" s="191"/>
      <c r="F11" s="191"/>
      <c r="G11" s="193"/>
      <c r="H11" s="193"/>
      <c r="I11" s="193"/>
      <c r="J11" s="148">
        <f t="shared" si="0"/>
        <v>0</v>
      </c>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row>
    <row r="12" spans="1:124" ht="13.8" x14ac:dyDescent="0.3">
      <c r="B12" s="190"/>
      <c r="C12" s="195"/>
      <c r="D12" s="191"/>
      <c r="E12" s="191"/>
      <c r="F12" s="191"/>
      <c r="G12" s="193"/>
      <c r="H12" s="193"/>
      <c r="I12" s="193"/>
      <c r="J12" s="148">
        <f t="shared" si="0"/>
        <v>0</v>
      </c>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row>
    <row r="13" spans="1:124" ht="13.8" x14ac:dyDescent="0.3">
      <c r="B13" s="190"/>
      <c r="C13" s="195"/>
      <c r="D13" s="191"/>
      <c r="E13" s="191"/>
      <c r="F13" s="191"/>
      <c r="G13" s="193"/>
      <c r="H13" s="193"/>
      <c r="I13" s="193"/>
      <c r="J13" s="148">
        <f t="shared" si="0"/>
        <v>0</v>
      </c>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row>
    <row r="14" spans="1:124" ht="13.8" x14ac:dyDescent="0.3">
      <c r="B14" s="190"/>
      <c r="C14" s="195"/>
      <c r="D14" s="191"/>
      <c r="E14" s="191"/>
      <c r="F14" s="191"/>
      <c r="G14" s="193"/>
      <c r="H14" s="193"/>
      <c r="I14" s="193"/>
      <c r="J14" s="148">
        <f t="shared" si="0"/>
        <v>0</v>
      </c>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row>
    <row r="15" spans="1:124" ht="13.8" x14ac:dyDescent="0.3">
      <c r="B15" s="190"/>
      <c r="C15" s="195"/>
      <c r="D15" s="191"/>
      <c r="E15" s="191"/>
      <c r="F15" s="191"/>
      <c r="G15" s="193"/>
      <c r="H15" s="193"/>
      <c r="I15" s="193"/>
      <c r="J15" s="148">
        <f t="shared" si="0"/>
        <v>0</v>
      </c>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row>
    <row r="16" spans="1:124" ht="13.8" x14ac:dyDescent="0.3">
      <c r="B16" s="190"/>
      <c r="C16" s="195"/>
      <c r="D16" s="191"/>
      <c r="E16" s="191"/>
      <c r="F16" s="191"/>
      <c r="G16" s="193"/>
      <c r="H16" s="193"/>
      <c r="I16" s="193"/>
      <c r="J16" s="148">
        <f t="shared" si="0"/>
        <v>0</v>
      </c>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row>
    <row r="17" spans="2:124" ht="13.8" x14ac:dyDescent="0.3">
      <c r="B17" s="190"/>
      <c r="C17" s="195"/>
      <c r="D17" s="191"/>
      <c r="E17" s="191"/>
      <c r="F17" s="191"/>
      <c r="G17" s="193"/>
      <c r="H17" s="193"/>
      <c r="I17" s="193"/>
      <c r="J17" s="148">
        <f t="shared" si="0"/>
        <v>0</v>
      </c>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row>
    <row r="18" spans="2:124" ht="13.8" x14ac:dyDescent="0.3">
      <c r="B18" s="190"/>
      <c r="C18" s="195"/>
      <c r="D18" s="191"/>
      <c r="E18" s="191"/>
      <c r="F18" s="191"/>
      <c r="G18" s="193"/>
      <c r="H18" s="193"/>
      <c r="I18" s="193"/>
      <c r="J18" s="148">
        <f t="shared" si="0"/>
        <v>0</v>
      </c>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row>
    <row r="19" spans="2:124" ht="13.8" x14ac:dyDescent="0.3">
      <c r="B19" s="190"/>
      <c r="C19" s="195"/>
      <c r="D19" s="191"/>
      <c r="E19" s="191"/>
      <c r="F19" s="191"/>
      <c r="G19" s="193"/>
      <c r="H19" s="193"/>
      <c r="I19" s="193"/>
      <c r="J19" s="148">
        <f t="shared" si="0"/>
        <v>0</v>
      </c>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row>
    <row r="20" spans="2:124" ht="13.8" x14ac:dyDescent="0.3">
      <c r="B20" s="190"/>
      <c r="C20" s="195"/>
      <c r="D20" s="191"/>
      <c r="E20" s="191"/>
      <c r="F20" s="191"/>
      <c r="G20" s="193"/>
      <c r="H20" s="193"/>
      <c r="I20" s="193"/>
      <c r="J20" s="148">
        <f t="shared" si="0"/>
        <v>0</v>
      </c>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row>
    <row r="21" spans="2:124" ht="13.8" x14ac:dyDescent="0.3">
      <c r="B21" s="190"/>
      <c r="C21" s="195"/>
      <c r="D21" s="191"/>
      <c r="E21" s="191"/>
      <c r="F21" s="191"/>
      <c r="G21" s="193"/>
      <c r="H21" s="193"/>
      <c r="I21" s="193"/>
      <c r="J21" s="148">
        <f t="shared" si="0"/>
        <v>0</v>
      </c>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row>
    <row r="22" spans="2:124" ht="13.8" x14ac:dyDescent="0.3">
      <c r="B22" s="190"/>
      <c r="C22" s="195"/>
      <c r="D22" s="191"/>
      <c r="E22" s="191"/>
      <c r="F22" s="191"/>
      <c r="G22" s="193"/>
      <c r="H22" s="193"/>
      <c r="I22" s="193"/>
      <c r="J22" s="148">
        <f t="shared" si="0"/>
        <v>0</v>
      </c>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row>
    <row r="23" spans="2:124" ht="13.8" x14ac:dyDescent="0.3">
      <c r="B23" s="190"/>
      <c r="C23" s="195"/>
      <c r="D23" s="191"/>
      <c r="E23" s="191"/>
      <c r="F23" s="191"/>
      <c r="G23" s="193"/>
      <c r="H23" s="193"/>
      <c r="I23" s="193"/>
      <c r="J23" s="148">
        <f t="shared" si="0"/>
        <v>0</v>
      </c>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row>
    <row r="24" spans="2:124" ht="13.8" x14ac:dyDescent="0.3">
      <c r="B24" s="190"/>
      <c r="C24" s="195"/>
      <c r="D24" s="191"/>
      <c r="E24" s="191"/>
      <c r="F24" s="191"/>
      <c r="G24" s="193"/>
      <c r="H24" s="193"/>
      <c r="I24" s="193"/>
      <c r="J24" s="148">
        <f t="shared" si="0"/>
        <v>0</v>
      </c>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row>
    <row r="25" spans="2:124" ht="13.8" x14ac:dyDescent="0.3">
      <c r="B25" s="190"/>
      <c r="C25" s="195"/>
      <c r="D25" s="191"/>
      <c r="E25" s="191"/>
      <c r="F25" s="191"/>
      <c r="G25" s="193"/>
      <c r="H25" s="193"/>
      <c r="I25" s="193"/>
      <c r="J25" s="148">
        <f t="shared" si="0"/>
        <v>0</v>
      </c>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row>
    <row r="26" spans="2:124" ht="13.8" x14ac:dyDescent="0.3">
      <c r="B26" s="190"/>
      <c r="C26" s="195"/>
      <c r="D26" s="191"/>
      <c r="E26" s="191"/>
      <c r="F26" s="191"/>
      <c r="G26" s="193"/>
      <c r="H26" s="193"/>
      <c r="I26" s="193"/>
      <c r="J26" s="148">
        <f t="shared" si="0"/>
        <v>0</v>
      </c>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row>
    <row r="27" spans="2:124" ht="13.8" x14ac:dyDescent="0.3">
      <c r="B27" s="190"/>
      <c r="C27" s="195"/>
      <c r="D27" s="191"/>
      <c r="E27" s="191"/>
      <c r="F27" s="191"/>
      <c r="G27" s="193"/>
      <c r="H27" s="193"/>
      <c r="I27" s="193"/>
      <c r="J27" s="148">
        <f t="shared" si="0"/>
        <v>0</v>
      </c>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row>
    <row r="28" spans="2:124" ht="13.8" x14ac:dyDescent="0.3">
      <c r="B28" s="190"/>
      <c r="C28" s="195"/>
      <c r="D28" s="191"/>
      <c r="E28" s="191"/>
      <c r="F28" s="191"/>
      <c r="G28" s="193"/>
      <c r="H28" s="193"/>
      <c r="I28" s="193"/>
      <c r="J28" s="148">
        <f t="shared" si="0"/>
        <v>0</v>
      </c>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row>
    <row r="29" spans="2:124" ht="13.8" x14ac:dyDescent="0.3">
      <c r="B29" s="190"/>
      <c r="C29" s="195"/>
      <c r="D29" s="191"/>
      <c r="E29" s="191"/>
      <c r="F29" s="191"/>
      <c r="G29" s="193"/>
      <c r="H29" s="193"/>
      <c r="I29" s="193"/>
      <c r="J29" s="148">
        <f t="shared" si="0"/>
        <v>0</v>
      </c>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row>
    <row r="30" spans="2:124" ht="13.8" x14ac:dyDescent="0.3">
      <c r="B30" s="190"/>
      <c r="C30" s="195"/>
      <c r="D30" s="191"/>
      <c r="E30" s="191"/>
      <c r="F30" s="191"/>
      <c r="G30" s="193"/>
      <c r="H30" s="193"/>
      <c r="I30" s="193"/>
      <c r="J30" s="148">
        <f t="shared" si="0"/>
        <v>0</v>
      </c>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row>
    <row r="31" spans="2:124" ht="13.8" x14ac:dyDescent="0.3">
      <c r="B31" s="190"/>
      <c r="C31" s="195"/>
      <c r="D31" s="191"/>
      <c r="E31" s="191"/>
      <c r="F31" s="191"/>
      <c r="G31" s="193"/>
      <c r="H31" s="193"/>
      <c r="I31" s="193"/>
      <c r="J31" s="148">
        <f t="shared" si="0"/>
        <v>0</v>
      </c>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row>
    <row r="32" spans="2:124" ht="13.8" x14ac:dyDescent="0.3">
      <c r="B32" s="190"/>
      <c r="C32" s="195"/>
      <c r="D32" s="191"/>
      <c r="E32" s="191"/>
      <c r="F32" s="191"/>
      <c r="G32" s="193"/>
      <c r="H32" s="193"/>
      <c r="I32" s="193"/>
      <c r="J32" s="148">
        <f t="shared" si="0"/>
        <v>0</v>
      </c>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row>
    <row r="33" spans="1:124" ht="13.8" x14ac:dyDescent="0.3">
      <c r="B33" s="190"/>
      <c r="C33" s="195"/>
      <c r="D33" s="191"/>
      <c r="E33" s="191"/>
      <c r="F33" s="191"/>
      <c r="G33" s="193"/>
      <c r="H33" s="193"/>
      <c r="I33" s="193"/>
      <c r="J33" s="148">
        <f t="shared" si="0"/>
        <v>0</v>
      </c>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row>
    <row r="34" spans="1:124" ht="13.8" x14ac:dyDescent="0.3">
      <c r="B34" s="190"/>
      <c r="C34" s="195"/>
      <c r="D34" s="191"/>
      <c r="E34" s="191"/>
      <c r="F34" s="191"/>
      <c r="G34" s="193"/>
      <c r="H34" s="193"/>
      <c r="I34" s="193"/>
      <c r="J34" s="148">
        <f t="shared" si="0"/>
        <v>0</v>
      </c>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row>
    <row r="35" spans="1:124" ht="13.8" x14ac:dyDescent="0.3">
      <c r="B35" s="190"/>
      <c r="C35" s="195"/>
      <c r="D35" s="191"/>
      <c r="E35" s="191"/>
      <c r="F35" s="191"/>
      <c r="G35" s="193"/>
      <c r="H35" s="193"/>
      <c r="I35" s="193"/>
      <c r="J35" s="148">
        <f t="shared" si="0"/>
        <v>0</v>
      </c>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row>
    <row r="36" spans="1:124" ht="13.8" x14ac:dyDescent="0.3">
      <c r="B36" s="190"/>
      <c r="C36" s="195"/>
      <c r="D36" s="191"/>
      <c r="E36" s="191"/>
      <c r="F36" s="191"/>
      <c r="G36" s="193"/>
      <c r="H36" s="193"/>
      <c r="I36" s="193"/>
      <c r="J36" s="148">
        <f t="shared" si="0"/>
        <v>0</v>
      </c>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127"/>
      <c r="CS36" s="127"/>
      <c r="CT36" s="127"/>
      <c r="CU36" s="127"/>
      <c r="CV36" s="127"/>
      <c r="CW36" s="127"/>
      <c r="CX36" s="127"/>
      <c r="CY36" s="127"/>
      <c r="CZ36" s="127"/>
      <c r="DA36" s="127"/>
      <c r="DB36" s="127"/>
      <c r="DC36" s="127"/>
      <c r="DD36" s="127"/>
      <c r="DE36" s="127"/>
      <c r="DF36" s="127"/>
      <c r="DG36" s="127"/>
      <c r="DH36" s="127"/>
      <c r="DI36" s="127"/>
      <c r="DJ36" s="127"/>
      <c r="DK36" s="127"/>
      <c r="DL36" s="127"/>
      <c r="DM36" s="127"/>
      <c r="DN36" s="127"/>
      <c r="DO36" s="127"/>
      <c r="DP36" s="127"/>
      <c r="DQ36" s="127"/>
      <c r="DR36" s="127"/>
      <c r="DS36" s="127"/>
      <c r="DT36" s="127"/>
    </row>
    <row r="37" spans="1:124" ht="13.8" x14ac:dyDescent="0.3">
      <c r="B37" s="190"/>
      <c r="C37" s="195"/>
      <c r="D37" s="191"/>
      <c r="E37" s="191"/>
      <c r="F37" s="191"/>
      <c r="G37" s="193"/>
      <c r="H37" s="193"/>
      <c r="I37" s="193"/>
      <c r="J37" s="148">
        <f t="shared" si="0"/>
        <v>0</v>
      </c>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row>
    <row r="38" spans="1:124" ht="13.8" x14ac:dyDescent="0.3">
      <c r="B38" s="190"/>
      <c r="C38" s="195"/>
      <c r="D38" s="191"/>
      <c r="E38" s="191"/>
      <c r="F38" s="191"/>
      <c r="G38" s="193"/>
      <c r="H38" s="193"/>
      <c r="I38" s="193"/>
      <c r="J38" s="148">
        <f t="shared" si="0"/>
        <v>0</v>
      </c>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7"/>
      <c r="DM38" s="127"/>
      <c r="DN38" s="127"/>
      <c r="DO38" s="127"/>
      <c r="DP38" s="127"/>
      <c r="DQ38" s="127"/>
      <c r="DR38" s="127"/>
      <c r="DS38" s="127"/>
      <c r="DT38" s="127"/>
    </row>
    <row r="39" spans="1:124" ht="13.8" x14ac:dyDescent="0.3">
      <c r="B39" s="190"/>
      <c r="C39" s="195"/>
      <c r="D39" s="191"/>
      <c r="E39" s="191"/>
      <c r="F39" s="191"/>
      <c r="G39" s="193"/>
      <c r="H39" s="193"/>
      <c r="I39" s="193"/>
      <c r="J39" s="148">
        <f t="shared" si="0"/>
        <v>0</v>
      </c>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c r="CN39" s="127"/>
      <c r="CO39" s="127"/>
      <c r="CP39" s="127"/>
      <c r="CQ39" s="127"/>
      <c r="CR39" s="127"/>
      <c r="CS39" s="127"/>
      <c r="CT39" s="127"/>
      <c r="CU39" s="127"/>
      <c r="CV39" s="127"/>
      <c r="CW39" s="127"/>
      <c r="CX39" s="127"/>
      <c r="CY39" s="127"/>
      <c r="CZ39" s="127"/>
      <c r="DA39" s="127"/>
      <c r="DB39" s="127"/>
      <c r="DC39" s="127"/>
      <c r="DD39" s="127"/>
      <c r="DE39" s="127"/>
      <c r="DF39" s="127"/>
      <c r="DG39" s="127"/>
      <c r="DH39" s="127"/>
      <c r="DI39" s="127"/>
      <c r="DJ39" s="127"/>
      <c r="DK39" s="127"/>
      <c r="DL39" s="127"/>
      <c r="DM39" s="127"/>
      <c r="DN39" s="127"/>
      <c r="DO39" s="127"/>
      <c r="DP39" s="127"/>
      <c r="DQ39" s="127"/>
      <c r="DR39" s="127"/>
      <c r="DS39" s="127"/>
      <c r="DT39" s="127"/>
    </row>
    <row r="40" spans="1:124" ht="13.8" x14ac:dyDescent="0.3">
      <c r="B40" s="190"/>
      <c r="C40" s="195"/>
      <c r="D40" s="191"/>
      <c r="E40" s="191"/>
      <c r="F40" s="191"/>
      <c r="G40" s="193"/>
      <c r="H40" s="193"/>
      <c r="I40" s="193"/>
      <c r="J40" s="148">
        <f t="shared" si="0"/>
        <v>0</v>
      </c>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row>
    <row r="41" spans="1:124" ht="13.8" x14ac:dyDescent="0.3">
      <c r="B41" s="190"/>
      <c r="C41" s="195"/>
      <c r="D41" s="191"/>
      <c r="E41" s="191"/>
      <c r="F41" s="191"/>
      <c r="G41" s="193"/>
      <c r="H41" s="193"/>
      <c r="I41" s="193"/>
      <c r="J41" s="148">
        <f t="shared" si="0"/>
        <v>0</v>
      </c>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row>
    <row r="42" spans="1:124" ht="13.8" x14ac:dyDescent="0.3">
      <c r="B42" s="190"/>
      <c r="C42" s="195"/>
      <c r="D42" s="191"/>
      <c r="E42" s="191"/>
      <c r="F42" s="191"/>
      <c r="G42" s="193"/>
      <c r="H42" s="193"/>
      <c r="I42" s="193"/>
      <c r="J42" s="148">
        <f t="shared" si="0"/>
        <v>0</v>
      </c>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row>
    <row r="43" spans="1:124" ht="13.8" x14ac:dyDescent="0.3">
      <c r="B43" s="190"/>
      <c r="C43" s="195"/>
      <c r="D43" s="191"/>
      <c r="E43" s="191"/>
      <c r="F43" s="191"/>
      <c r="G43" s="193"/>
      <c r="H43" s="193"/>
      <c r="I43" s="193"/>
      <c r="J43" s="148">
        <f t="shared" si="0"/>
        <v>0</v>
      </c>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row>
    <row r="44" spans="1:124" ht="13.8" x14ac:dyDescent="0.3">
      <c r="B44" s="190"/>
      <c r="C44" s="195"/>
      <c r="D44" s="191"/>
      <c r="E44" s="191"/>
      <c r="F44" s="191"/>
      <c r="G44" s="193"/>
      <c r="H44" s="193"/>
      <c r="I44" s="193"/>
      <c r="J44" s="148">
        <f t="shared" si="0"/>
        <v>0</v>
      </c>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row>
    <row r="45" spans="1:124" ht="13.8" x14ac:dyDescent="0.3">
      <c r="B45" s="190"/>
      <c r="C45" s="195"/>
      <c r="D45" s="191"/>
      <c r="E45" s="191"/>
      <c r="F45" s="191"/>
      <c r="G45" s="193"/>
      <c r="H45" s="193"/>
      <c r="I45" s="193"/>
      <c r="J45" s="148">
        <f t="shared" si="0"/>
        <v>0</v>
      </c>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row>
    <row r="46" spans="1:124" ht="13.8" x14ac:dyDescent="0.3">
      <c r="B46" s="190"/>
      <c r="C46" s="195"/>
      <c r="D46" s="191"/>
      <c r="E46" s="191"/>
      <c r="F46" s="191"/>
      <c r="G46" s="193"/>
      <c r="H46" s="193"/>
      <c r="I46" s="193"/>
      <c r="J46" s="148">
        <f t="shared" si="0"/>
        <v>0</v>
      </c>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row>
    <row r="47" spans="1:124" ht="16.2" thickBot="1" x14ac:dyDescent="0.35">
      <c r="A47" s="151"/>
      <c r="B47" s="190"/>
      <c r="C47" s="196"/>
      <c r="D47" s="192"/>
      <c r="E47" s="192"/>
      <c r="F47" s="192"/>
      <c r="G47" s="194"/>
      <c r="H47" s="194"/>
      <c r="I47" s="194"/>
      <c r="J47" s="152">
        <f t="shared" si="0"/>
        <v>0</v>
      </c>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27"/>
      <c r="DM47" s="127"/>
      <c r="DN47" s="127"/>
      <c r="DO47" s="127"/>
      <c r="DP47" s="127"/>
      <c r="DQ47" s="127"/>
      <c r="DR47" s="127"/>
      <c r="DS47" s="127"/>
      <c r="DT47" s="127"/>
    </row>
    <row r="48" spans="1:124" ht="15" thickTop="1" x14ac:dyDescent="0.3">
      <c r="A48" s="121"/>
      <c r="B48" s="121"/>
      <c r="C48" s="121"/>
      <c r="D48" s="121"/>
      <c r="E48" s="121"/>
      <c r="F48" s="121"/>
      <c r="G48" s="153"/>
      <c r="H48" s="153"/>
      <c r="I48" s="153"/>
      <c r="J48" s="121"/>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row>
    <row r="49" spans="1:124" x14ac:dyDescent="0.3">
      <c r="A49" s="127"/>
      <c r="B49" s="127"/>
      <c r="C49" s="127"/>
      <c r="D49" s="127"/>
      <c r="E49" s="127"/>
      <c r="F49" s="127"/>
      <c r="G49" s="154"/>
      <c r="H49" s="154"/>
      <c r="I49" s="154"/>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27"/>
      <c r="DM49" s="127"/>
      <c r="DN49" s="127"/>
      <c r="DO49" s="127"/>
      <c r="DP49" s="127"/>
      <c r="DQ49" s="127"/>
      <c r="DR49" s="127"/>
      <c r="DS49" s="127"/>
      <c r="DT49" s="127"/>
    </row>
    <row r="50" spans="1:124" x14ac:dyDescent="0.3">
      <c r="A50" s="127"/>
      <c r="B50" s="127"/>
      <c r="C50" s="127"/>
      <c r="D50" s="127"/>
      <c r="E50" s="127"/>
      <c r="F50" s="127"/>
      <c r="G50" s="154"/>
      <c r="H50" s="154"/>
      <c r="I50" s="154"/>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row>
    <row r="51" spans="1:124" x14ac:dyDescent="0.3">
      <c r="A51" s="127"/>
      <c r="B51" s="127"/>
      <c r="C51" s="127"/>
      <c r="D51" s="127"/>
      <c r="E51" s="127"/>
      <c r="F51" s="127"/>
      <c r="G51" s="154"/>
      <c r="H51" s="154"/>
      <c r="I51" s="154"/>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7"/>
      <c r="DN51" s="127"/>
      <c r="DO51" s="127"/>
      <c r="DP51" s="127"/>
      <c r="DQ51" s="127"/>
      <c r="DR51" s="127"/>
      <c r="DS51" s="127"/>
      <c r="DT51" s="127"/>
    </row>
    <row r="52" spans="1:124" x14ac:dyDescent="0.3">
      <c r="A52" s="127"/>
      <c r="B52" s="127"/>
      <c r="C52" s="127"/>
      <c r="D52" s="127"/>
      <c r="E52" s="127"/>
      <c r="F52" s="127"/>
      <c r="G52" s="154"/>
      <c r="H52" s="154"/>
      <c r="I52" s="154"/>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127"/>
      <c r="DA52" s="127"/>
      <c r="DB52" s="127"/>
      <c r="DC52" s="127"/>
      <c r="DD52" s="127"/>
      <c r="DE52" s="127"/>
      <c r="DF52" s="127"/>
      <c r="DG52" s="127"/>
      <c r="DH52" s="127"/>
      <c r="DI52" s="127"/>
      <c r="DJ52" s="127"/>
      <c r="DK52" s="127"/>
      <c r="DL52" s="127"/>
      <c r="DM52" s="127"/>
      <c r="DN52" s="127"/>
      <c r="DO52" s="127"/>
      <c r="DP52" s="127"/>
      <c r="DQ52" s="127"/>
      <c r="DR52" s="127"/>
      <c r="DS52" s="127"/>
      <c r="DT52" s="127"/>
    </row>
    <row r="53" spans="1:124" x14ac:dyDescent="0.3">
      <c r="A53" s="127"/>
      <c r="B53" s="127"/>
      <c r="C53" s="127"/>
      <c r="D53" s="127"/>
      <c r="E53" s="127"/>
      <c r="F53" s="127"/>
      <c r="G53" s="154"/>
      <c r="H53" s="154"/>
      <c r="I53" s="154"/>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c r="CS53" s="127"/>
      <c r="CT53" s="127"/>
      <c r="CU53" s="127"/>
      <c r="CV53" s="127"/>
      <c r="CW53" s="127"/>
      <c r="CX53" s="127"/>
      <c r="CY53" s="127"/>
      <c r="CZ53" s="127"/>
      <c r="DA53" s="127"/>
      <c r="DB53" s="127"/>
      <c r="DC53" s="127"/>
      <c r="DD53" s="127"/>
      <c r="DE53" s="127"/>
      <c r="DF53" s="127"/>
      <c r="DG53" s="127"/>
      <c r="DH53" s="127"/>
      <c r="DI53" s="127"/>
      <c r="DJ53" s="127"/>
      <c r="DK53" s="127"/>
      <c r="DL53" s="127"/>
      <c r="DM53" s="127"/>
      <c r="DN53" s="127"/>
      <c r="DO53" s="127"/>
      <c r="DP53" s="127"/>
      <c r="DQ53" s="127"/>
      <c r="DR53" s="127"/>
      <c r="DS53" s="127"/>
      <c r="DT53" s="127"/>
    </row>
    <row r="54" spans="1:124" x14ac:dyDescent="0.3">
      <c r="A54" s="127"/>
      <c r="B54" s="127"/>
      <c r="C54" s="127"/>
      <c r="D54" s="127"/>
      <c r="E54" s="127"/>
      <c r="F54" s="127"/>
      <c r="G54" s="154"/>
      <c r="H54" s="154"/>
      <c r="I54" s="154"/>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127"/>
      <c r="DN54" s="127"/>
      <c r="DO54" s="127"/>
      <c r="DP54" s="127"/>
      <c r="DQ54" s="127"/>
      <c r="DR54" s="127"/>
      <c r="DS54" s="127"/>
      <c r="DT54" s="127"/>
    </row>
    <row r="55" spans="1:124" x14ac:dyDescent="0.3">
      <c r="A55" s="127"/>
      <c r="B55" s="127"/>
      <c r="C55" s="127"/>
      <c r="D55" s="127"/>
      <c r="E55" s="127"/>
      <c r="F55" s="127"/>
      <c r="G55" s="154"/>
      <c r="H55" s="154"/>
      <c r="I55" s="154"/>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7"/>
      <c r="DN55" s="127"/>
      <c r="DO55" s="127"/>
      <c r="DP55" s="127"/>
      <c r="DQ55" s="127"/>
      <c r="DR55" s="127"/>
      <c r="DS55" s="127"/>
      <c r="DT55" s="127"/>
    </row>
    <row r="56" spans="1:124" x14ac:dyDescent="0.3">
      <c r="A56" s="127"/>
      <c r="B56" s="127"/>
      <c r="C56" s="127"/>
      <c r="D56" s="127"/>
      <c r="E56" s="127"/>
      <c r="F56" s="127"/>
      <c r="G56" s="154"/>
      <c r="H56" s="154"/>
      <c r="I56" s="154"/>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row>
    <row r="57" spans="1:124" x14ac:dyDescent="0.3">
      <c r="A57" s="127"/>
      <c r="B57" s="127"/>
      <c r="C57" s="127"/>
      <c r="D57" s="127"/>
      <c r="E57" s="127"/>
      <c r="F57" s="127"/>
      <c r="G57" s="154"/>
      <c r="H57" s="154"/>
      <c r="I57" s="154"/>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row>
    <row r="58" spans="1:124" x14ac:dyDescent="0.3">
      <c r="A58" s="127"/>
      <c r="B58" s="127"/>
      <c r="C58" s="127"/>
      <c r="D58" s="127"/>
      <c r="E58" s="127"/>
      <c r="F58" s="127"/>
      <c r="G58" s="154"/>
      <c r="H58" s="154"/>
      <c r="I58" s="154"/>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7"/>
      <c r="DA58" s="127"/>
      <c r="DB58" s="127"/>
      <c r="DC58" s="127"/>
      <c r="DD58" s="127"/>
      <c r="DE58" s="127"/>
      <c r="DF58" s="127"/>
      <c r="DG58" s="127"/>
      <c r="DH58" s="127"/>
      <c r="DI58" s="127"/>
      <c r="DJ58" s="127"/>
      <c r="DK58" s="127"/>
      <c r="DL58" s="127"/>
      <c r="DM58" s="127"/>
      <c r="DN58" s="127"/>
      <c r="DO58" s="127"/>
      <c r="DP58" s="127"/>
      <c r="DQ58" s="127"/>
      <c r="DR58" s="127"/>
      <c r="DS58" s="127"/>
      <c r="DT58" s="127"/>
    </row>
    <row r="59" spans="1:124" x14ac:dyDescent="0.3">
      <c r="A59" s="127"/>
      <c r="B59" s="127"/>
      <c r="C59" s="127"/>
      <c r="D59" s="127"/>
      <c r="E59" s="127"/>
      <c r="F59" s="127"/>
      <c r="G59" s="154"/>
      <c r="H59" s="154"/>
      <c r="I59" s="154"/>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7"/>
      <c r="DA59" s="127"/>
      <c r="DB59" s="127"/>
      <c r="DC59" s="127"/>
      <c r="DD59" s="127"/>
      <c r="DE59" s="127"/>
      <c r="DF59" s="127"/>
      <c r="DG59" s="127"/>
      <c r="DH59" s="127"/>
      <c r="DI59" s="127"/>
      <c r="DJ59" s="127"/>
      <c r="DK59" s="127"/>
      <c r="DL59" s="127"/>
      <c r="DM59" s="127"/>
      <c r="DN59" s="127"/>
      <c r="DO59" s="127"/>
      <c r="DP59" s="127"/>
      <c r="DQ59" s="127"/>
      <c r="DR59" s="127"/>
      <c r="DS59" s="127"/>
      <c r="DT59" s="127"/>
    </row>
    <row r="60" spans="1:124" x14ac:dyDescent="0.3">
      <c r="A60" s="127"/>
      <c r="B60" s="127"/>
      <c r="C60" s="127"/>
      <c r="D60" s="127"/>
      <c r="E60" s="127"/>
      <c r="F60" s="127"/>
      <c r="G60" s="154"/>
      <c r="H60" s="154"/>
      <c r="I60" s="154"/>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c r="DL60" s="127"/>
      <c r="DM60" s="127"/>
      <c r="DN60" s="127"/>
      <c r="DO60" s="127"/>
      <c r="DP60" s="127"/>
      <c r="DQ60" s="127"/>
      <c r="DR60" s="127"/>
      <c r="DS60" s="127"/>
      <c r="DT60" s="127"/>
    </row>
    <row r="61" spans="1:124" x14ac:dyDescent="0.3">
      <c r="A61" s="127"/>
      <c r="B61" s="127"/>
      <c r="C61" s="127"/>
      <c r="D61" s="127"/>
      <c r="E61" s="127"/>
      <c r="F61" s="127"/>
      <c r="G61" s="154"/>
      <c r="H61" s="154"/>
      <c r="I61" s="154"/>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c r="DL61" s="127"/>
      <c r="DM61" s="127"/>
      <c r="DN61" s="127"/>
      <c r="DO61" s="127"/>
      <c r="DP61" s="127"/>
      <c r="DQ61" s="127"/>
      <c r="DR61" s="127"/>
      <c r="DS61" s="127"/>
      <c r="DT61" s="127"/>
    </row>
    <row r="62" spans="1:124" x14ac:dyDescent="0.3">
      <c r="A62" s="127"/>
      <c r="B62" s="127"/>
      <c r="C62" s="127"/>
      <c r="D62" s="127"/>
      <c r="E62" s="127"/>
      <c r="F62" s="127"/>
      <c r="G62" s="154"/>
      <c r="H62" s="154"/>
      <c r="I62" s="154"/>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127"/>
      <c r="DJ62" s="127"/>
      <c r="DK62" s="127"/>
      <c r="DL62" s="127"/>
      <c r="DM62" s="127"/>
      <c r="DN62" s="127"/>
      <c r="DO62" s="127"/>
      <c r="DP62" s="127"/>
      <c r="DQ62" s="127"/>
      <c r="DR62" s="127"/>
      <c r="DS62" s="127"/>
      <c r="DT62" s="127"/>
    </row>
    <row r="63" spans="1:124" x14ac:dyDescent="0.3">
      <c r="A63" s="127"/>
      <c r="B63" s="127"/>
      <c r="C63" s="127"/>
      <c r="D63" s="127"/>
      <c r="E63" s="127"/>
      <c r="F63" s="127"/>
      <c r="G63" s="154"/>
      <c r="H63" s="154"/>
      <c r="I63" s="154"/>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row>
    <row r="64" spans="1:124" x14ac:dyDescent="0.3">
      <c r="A64" s="127"/>
      <c r="B64" s="127"/>
      <c r="C64" s="127"/>
      <c r="D64" s="127"/>
      <c r="E64" s="127"/>
      <c r="F64" s="127"/>
      <c r="G64" s="154"/>
      <c r="H64" s="154"/>
      <c r="I64" s="154"/>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c r="CS64" s="127"/>
      <c r="CT64" s="127"/>
      <c r="CU64" s="127"/>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row>
    <row r="65" spans="1:124" x14ac:dyDescent="0.3">
      <c r="A65" s="127"/>
      <c r="B65" s="127"/>
      <c r="C65" s="127"/>
      <c r="D65" s="127"/>
      <c r="E65" s="127"/>
      <c r="F65" s="127"/>
      <c r="G65" s="154"/>
      <c r="H65" s="154"/>
      <c r="I65" s="154"/>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row>
    <row r="66" spans="1:124" x14ac:dyDescent="0.3">
      <c r="A66" s="127"/>
      <c r="B66" s="127"/>
      <c r="C66" s="127"/>
      <c r="D66" s="127"/>
      <c r="E66" s="127"/>
      <c r="F66" s="127"/>
      <c r="G66" s="154"/>
      <c r="H66" s="154"/>
      <c r="I66" s="154"/>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row>
    <row r="67" spans="1:124" x14ac:dyDescent="0.3">
      <c r="A67" s="127"/>
      <c r="B67" s="127"/>
      <c r="C67" s="127"/>
      <c r="D67" s="127"/>
      <c r="E67" s="127"/>
      <c r="F67" s="127"/>
      <c r="G67" s="154"/>
      <c r="H67" s="154"/>
      <c r="I67" s="154"/>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row>
    <row r="68" spans="1:124" x14ac:dyDescent="0.3">
      <c r="A68" s="127"/>
      <c r="B68" s="127"/>
      <c r="C68" s="127"/>
      <c r="D68" s="127"/>
      <c r="E68" s="127"/>
      <c r="F68" s="127"/>
      <c r="G68" s="154"/>
      <c r="H68" s="154"/>
      <c r="I68" s="154"/>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row>
    <row r="69" spans="1:124" x14ac:dyDescent="0.3">
      <c r="A69" s="127"/>
      <c r="B69" s="127"/>
      <c r="C69" s="127"/>
      <c r="D69" s="127"/>
      <c r="E69" s="127"/>
      <c r="F69" s="127"/>
      <c r="G69" s="154"/>
      <c r="H69" s="154"/>
      <c r="I69" s="154"/>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row>
    <row r="70" spans="1:124" x14ac:dyDescent="0.3">
      <c r="A70" s="127"/>
      <c r="B70" s="127"/>
      <c r="C70" s="127"/>
      <c r="D70" s="127"/>
      <c r="E70" s="127"/>
      <c r="F70" s="127"/>
      <c r="G70" s="154"/>
      <c r="H70" s="154"/>
      <c r="I70" s="154"/>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row>
    <row r="71" spans="1:124" x14ac:dyDescent="0.3">
      <c r="A71" s="127"/>
      <c r="B71" s="127"/>
      <c r="C71" s="127"/>
      <c r="D71" s="127"/>
      <c r="E71" s="127"/>
      <c r="F71" s="127"/>
      <c r="G71" s="154"/>
      <c r="H71" s="154"/>
      <c r="I71" s="154"/>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row>
    <row r="72" spans="1:124" x14ac:dyDescent="0.3">
      <c r="A72" s="127"/>
      <c r="B72" s="127"/>
      <c r="C72" s="127"/>
      <c r="D72" s="127"/>
      <c r="E72" s="127"/>
      <c r="F72" s="127"/>
      <c r="G72" s="154"/>
      <c r="H72" s="154"/>
      <c r="I72" s="154"/>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row>
    <row r="73" spans="1:124" x14ac:dyDescent="0.3">
      <c r="A73" s="127"/>
      <c r="B73" s="127"/>
      <c r="C73" s="127"/>
      <c r="D73" s="127"/>
      <c r="E73" s="127"/>
      <c r="F73" s="127"/>
      <c r="G73" s="154"/>
      <c r="H73" s="154"/>
      <c r="I73" s="154"/>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row>
    <row r="74" spans="1:124" x14ac:dyDescent="0.3">
      <c r="A74" s="127"/>
      <c r="B74" s="127"/>
      <c r="C74" s="127"/>
      <c r="D74" s="127"/>
      <c r="E74" s="127"/>
      <c r="F74" s="127"/>
      <c r="G74" s="154"/>
      <c r="H74" s="154"/>
      <c r="I74" s="154"/>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row>
    <row r="75" spans="1:124" x14ac:dyDescent="0.3">
      <c r="A75" s="127"/>
      <c r="B75" s="127"/>
      <c r="C75" s="127"/>
      <c r="D75" s="127"/>
      <c r="E75" s="127"/>
      <c r="F75" s="127"/>
      <c r="G75" s="154"/>
      <c r="H75" s="154"/>
      <c r="I75" s="154"/>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row>
    <row r="76" spans="1:124" x14ac:dyDescent="0.3">
      <c r="A76" s="127"/>
      <c r="B76" s="127"/>
      <c r="C76" s="127"/>
      <c r="D76" s="127"/>
      <c r="E76" s="127"/>
      <c r="F76" s="127"/>
      <c r="G76" s="154"/>
      <c r="H76" s="154"/>
      <c r="I76" s="154"/>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row>
    <row r="77" spans="1:124" x14ac:dyDescent="0.3">
      <c r="A77" s="127"/>
      <c r="B77" s="127"/>
      <c r="C77" s="127"/>
      <c r="D77" s="127"/>
      <c r="E77" s="127"/>
      <c r="F77" s="127"/>
      <c r="G77" s="154"/>
      <c r="H77" s="154"/>
      <c r="I77" s="154"/>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row>
    <row r="78" spans="1:124" x14ac:dyDescent="0.3">
      <c r="A78" s="127"/>
      <c r="B78" s="127"/>
      <c r="C78" s="127"/>
      <c r="D78" s="127"/>
      <c r="E78" s="127"/>
      <c r="F78" s="127"/>
      <c r="G78" s="154"/>
      <c r="H78" s="154"/>
      <c r="I78" s="154"/>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row>
    <row r="79" spans="1:124" x14ac:dyDescent="0.3">
      <c r="A79" s="127"/>
      <c r="B79" s="127"/>
      <c r="C79" s="127"/>
      <c r="D79" s="127"/>
      <c r="E79" s="127"/>
      <c r="F79" s="127"/>
      <c r="G79" s="154"/>
      <c r="H79" s="154"/>
      <c r="I79" s="154"/>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row>
    <row r="80" spans="1:124" x14ac:dyDescent="0.3">
      <c r="A80" s="127"/>
      <c r="B80" s="127"/>
      <c r="C80" s="127"/>
      <c r="D80" s="127"/>
      <c r="E80" s="127"/>
      <c r="F80" s="127"/>
      <c r="G80" s="154"/>
      <c r="H80" s="154"/>
      <c r="I80" s="154"/>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27"/>
      <c r="DM80" s="127"/>
      <c r="DN80" s="127"/>
      <c r="DO80" s="127"/>
      <c r="DP80" s="127"/>
      <c r="DQ80" s="127"/>
      <c r="DR80" s="127"/>
      <c r="DS80" s="127"/>
      <c r="DT80" s="127"/>
    </row>
    <row r="81" spans="1:124" x14ac:dyDescent="0.3">
      <c r="A81" s="127"/>
      <c r="B81" s="127"/>
      <c r="C81" s="127"/>
      <c r="D81" s="127"/>
      <c r="E81" s="127"/>
      <c r="F81" s="127"/>
      <c r="G81" s="154"/>
      <c r="H81" s="154"/>
      <c r="I81" s="154"/>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27"/>
      <c r="DF81" s="127"/>
      <c r="DG81" s="127"/>
      <c r="DH81" s="127"/>
      <c r="DI81" s="127"/>
      <c r="DJ81" s="127"/>
      <c r="DK81" s="127"/>
      <c r="DL81" s="127"/>
      <c r="DM81" s="127"/>
      <c r="DN81" s="127"/>
      <c r="DO81" s="127"/>
      <c r="DP81" s="127"/>
      <c r="DQ81" s="127"/>
      <c r="DR81" s="127"/>
      <c r="DS81" s="127"/>
      <c r="DT81" s="127"/>
    </row>
    <row r="82" spans="1:124" x14ac:dyDescent="0.3">
      <c r="A82" s="127"/>
      <c r="B82" s="127"/>
      <c r="C82" s="127"/>
      <c r="D82" s="127"/>
      <c r="E82" s="127"/>
      <c r="F82" s="127"/>
      <c r="G82" s="154"/>
      <c r="H82" s="154"/>
      <c r="I82" s="154"/>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27"/>
      <c r="DM82" s="127"/>
      <c r="DN82" s="127"/>
      <c r="DO82" s="127"/>
      <c r="DP82" s="127"/>
      <c r="DQ82" s="127"/>
      <c r="DR82" s="127"/>
      <c r="DS82" s="127"/>
      <c r="DT82" s="127"/>
    </row>
    <row r="83" spans="1:124" x14ac:dyDescent="0.3">
      <c r="A83" s="127"/>
      <c r="B83" s="127"/>
      <c r="C83" s="127"/>
      <c r="D83" s="127"/>
      <c r="E83" s="127"/>
      <c r="F83" s="127"/>
      <c r="G83" s="154"/>
      <c r="H83" s="154"/>
      <c r="I83" s="154"/>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27"/>
      <c r="DJ83" s="127"/>
      <c r="DK83" s="127"/>
      <c r="DL83" s="127"/>
      <c r="DM83" s="127"/>
      <c r="DN83" s="127"/>
      <c r="DO83" s="127"/>
      <c r="DP83" s="127"/>
      <c r="DQ83" s="127"/>
      <c r="DR83" s="127"/>
      <c r="DS83" s="127"/>
      <c r="DT83" s="127"/>
    </row>
    <row r="84" spans="1:124" x14ac:dyDescent="0.3">
      <c r="A84" s="127"/>
      <c r="B84" s="127"/>
      <c r="C84" s="127"/>
      <c r="D84" s="127"/>
      <c r="E84" s="127"/>
      <c r="F84" s="127"/>
      <c r="G84" s="154"/>
      <c r="H84" s="154"/>
      <c r="I84" s="154"/>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27"/>
      <c r="DJ84" s="127"/>
      <c r="DK84" s="127"/>
      <c r="DL84" s="127"/>
      <c r="DM84" s="127"/>
      <c r="DN84" s="127"/>
      <c r="DO84" s="127"/>
      <c r="DP84" s="127"/>
      <c r="DQ84" s="127"/>
      <c r="DR84" s="127"/>
      <c r="DS84" s="127"/>
      <c r="DT84" s="127"/>
    </row>
    <row r="85" spans="1:124" x14ac:dyDescent="0.3">
      <c r="A85" s="127"/>
      <c r="B85" s="127"/>
      <c r="C85" s="127"/>
      <c r="D85" s="127"/>
      <c r="E85" s="127"/>
      <c r="F85" s="127"/>
      <c r="G85" s="154"/>
      <c r="H85" s="154"/>
      <c r="I85" s="154"/>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27"/>
      <c r="DF85" s="127"/>
      <c r="DG85" s="127"/>
      <c r="DH85" s="127"/>
      <c r="DI85" s="127"/>
      <c r="DJ85" s="127"/>
      <c r="DK85" s="127"/>
      <c r="DL85" s="127"/>
      <c r="DM85" s="127"/>
      <c r="DN85" s="127"/>
      <c r="DO85" s="127"/>
      <c r="DP85" s="127"/>
      <c r="DQ85" s="127"/>
      <c r="DR85" s="127"/>
      <c r="DS85" s="127"/>
      <c r="DT85" s="127"/>
    </row>
    <row r="86" spans="1:124" x14ac:dyDescent="0.3">
      <c r="A86" s="127"/>
      <c r="B86" s="127"/>
      <c r="C86" s="127"/>
      <c r="D86" s="127"/>
      <c r="E86" s="127"/>
      <c r="F86" s="127"/>
      <c r="G86" s="154"/>
      <c r="H86" s="154"/>
      <c r="I86" s="154"/>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7"/>
      <c r="DI86" s="127"/>
      <c r="DJ86" s="127"/>
      <c r="DK86" s="127"/>
      <c r="DL86" s="127"/>
      <c r="DM86" s="127"/>
      <c r="DN86" s="127"/>
      <c r="DO86" s="127"/>
      <c r="DP86" s="127"/>
      <c r="DQ86" s="127"/>
      <c r="DR86" s="127"/>
      <c r="DS86" s="127"/>
      <c r="DT86" s="127"/>
    </row>
    <row r="87" spans="1:124" x14ac:dyDescent="0.3">
      <c r="A87" s="127"/>
      <c r="B87" s="127"/>
      <c r="C87" s="127"/>
      <c r="D87" s="127"/>
      <c r="E87" s="127"/>
      <c r="F87" s="127"/>
      <c r="G87" s="154"/>
      <c r="H87" s="154"/>
      <c r="I87" s="154"/>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27"/>
      <c r="DF87" s="127"/>
      <c r="DG87" s="127"/>
      <c r="DH87" s="127"/>
      <c r="DI87" s="127"/>
      <c r="DJ87" s="127"/>
      <c r="DK87" s="127"/>
      <c r="DL87" s="127"/>
      <c r="DM87" s="127"/>
      <c r="DN87" s="127"/>
      <c r="DO87" s="127"/>
      <c r="DP87" s="127"/>
      <c r="DQ87" s="127"/>
      <c r="DR87" s="127"/>
      <c r="DS87" s="127"/>
      <c r="DT87" s="127"/>
    </row>
    <row r="88" spans="1:124" x14ac:dyDescent="0.3">
      <c r="A88" s="127"/>
      <c r="B88" s="127"/>
      <c r="C88" s="127"/>
      <c r="D88" s="127"/>
      <c r="E88" s="127"/>
      <c r="F88" s="127"/>
      <c r="G88" s="154"/>
      <c r="H88" s="154"/>
      <c r="I88" s="154"/>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row>
    <row r="89" spans="1:124" x14ac:dyDescent="0.3">
      <c r="A89" s="127"/>
      <c r="B89" s="127"/>
      <c r="C89" s="127"/>
      <c r="D89" s="127"/>
      <c r="E89" s="127"/>
      <c r="F89" s="127"/>
      <c r="G89" s="154"/>
      <c r="H89" s="154"/>
      <c r="I89" s="154"/>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row>
    <row r="90" spans="1:124" x14ac:dyDescent="0.3">
      <c r="A90" s="127"/>
      <c r="B90" s="127"/>
      <c r="C90" s="127"/>
      <c r="D90" s="127"/>
      <c r="E90" s="127"/>
      <c r="F90" s="127"/>
      <c r="G90" s="154"/>
      <c r="H90" s="154"/>
      <c r="I90" s="154"/>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row>
    <row r="91" spans="1:124" x14ac:dyDescent="0.3">
      <c r="A91" s="127"/>
      <c r="B91" s="127"/>
      <c r="C91" s="127"/>
      <c r="D91" s="127"/>
      <c r="E91" s="127"/>
      <c r="F91" s="127"/>
      <c r="G91" s="154"/>
      <c r="H91" s="154"/>
      <c r="I91" s="154"/>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row>
    <row r="92" spans="1:124" x14ac:dyDescent="0.3">
      <c r="A92" s="127"/>
      <c r="B92" s="127"/>
      <c r="C92" s="127"/>
      <c r="D92" s="127"/>
      <c r="E92" s="127"/>
      <c r="F92" s="127"/>
      <c r="G92" s="154"/>
      <c r="H92" s="154"/>
      <c r="I92" s="154"/>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row>
    <row r="93" spans="1:124" x14ac:dyDescent="0.3">
      <c r="A93" s="127"/>
      <c r="B93" s="127"/>
      <c r="C93" s="127"/>
      <c r="D93" s="127"/>
      <c r="E93" s="127"/>
      <c r="F93" s="127"/>
      <c r="G93" s="154"/>
      <c r="H93" s="154"/>
      <c r="I93" s="154"/>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row>
    <row r="94" spans="1:124" x14ac:dyDescent="0.3">
      <c r="A94" s="127"/>
      <c r="B94" s="127"/>
      <c r="C94" s="127"/>
      <c r="D94" s="127"/>
      <c r="E94" s="127"/>
      <c r="F94" s="127"/>
      <c r="G94" s="154"/>
      <c r="H94" s="154"/>
      <c r="I94" s="154"/>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27"/>
      <c r="DJ94" s="127"/>
      <c r="DK94" s="127"/>
      <c r="DL94" s="127"/>
      <c r="DM94" s="127"/>
      <c r="DN94" s="127"/>
      <c r="DO94" s="127"/>
      <c r="DP94" s="127"/>
      <c r="DQ94" s="127"/>
      <c r="DR94" s="127"/>
      <c r="DS94" s="127"/>
      <c r="DT94" s="127"/>
    </row>
    <row r="95" spans="1:124" x14ac:dyDescent="0.3">
      <c r="A95" s="127"/>
      <c r="B95" s="127"/>
      <c r="C95" s="127"/>
      <c r="D95" s="127"/>
      <c r="E95" s="127"/>
      <c r="F95" s="127"/>
      <c r="G95" s="154"/>
      <c r="H95" s="154"/>
      <c r="I95" s="154"/>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c r="CI95" s="127"/>
      <c r="CJ95" s="127"/>
      <c r="CK95" s="127"/>
      <c r="CL95" s="127"/>
      <c r="CM95" s="127"/>
      <c r="CN95" s="127"/>
      <c r="CO95" s="127"/>
      <c r="CP95" s="127"/>
      <c r="CQ95" s="127"/>
      <c r="CR95" s="127"/>
      <c r="CS95" s="127"/>
      <c r="CT95" s="127"/>
      <c r="CU95" s="127"/>
      <c r="CV95" s="127"/>
      <c r="CW95" s="127"/>
      <c r="CX95" s="127"/>
      <c r="CY95" s="127"/>
      <c r="CZ95" s="127"/>
      <c r="DA95" s="127"/>
      <c r="DB95" s="127"/>
      <c r="DC95" s="127"/>
      <c r="DD95" s="127"/>
      <c r="DE95" s="127"/>
      <c r="DF95" s="127"/>
      <c r="DG95" s="127"/>
      <c r="DH95" s="127"/>
      <c r="DI95" s="127"/>
      <c r="DJ95" s="127"/>
      <c r="DK95" s="127"/>
      <c r="DL95" s="127"/>
      <c r="DM95" s="127"/>
      <c r="DN95" s="127"/>
      <c r="DO95" s="127"/>
      <c r="DP95" s="127"/>
      <c r="DQ95" s="127"/>
      <c r="DR95" s="127"/>
      <c r="DS95" s="127"/>
      <c r="DT95" s="127"/>
    </row>
    <row r="96" spans="1:124" x14ac:dyDescent="0.3">
      <c r="A96" s="127"/>
      <c r="B96" s="127"/>
      <c r="C96" s="127"/>
      <c r="D96" s="127"/>
      <c r="E96" s="127"/>
      <c r="F96" s="127"/>
      <c r="G96" s="154"/>
      <c r="H96" s="154"/>
      <c r="I96" s="154"/>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c r="CI96" s="127"/>
      <c r="CJ96" s="127"/>
      <c r="CK96" s="127"/>
      <c r="CL96" s="127"/>
      <c r="CM96" s="127"/>
      <c r="CN96" s="127"/>
      <c r="CO96" s="127"/>
      <c r="CP96" s="127"/>
      <c r="CQ96" s="127"/>
      <c r="CR96" s="127"/>
      <c r="CS96" s="127"/>
      <c r="CT96" s="127"/>
      <c r="CU96" s="127"/>
      <c r="CV96" s="127"/>
      <c r="CW96" s="127"/>
      <c r="CX96" s="127"/>
      <c r="CY96" s="127"/>
      <c r="CZ96" s="127"/>
      <c r="DA96" s="127"/>
      <c r="DB96" s="127"/>
      <c r="DC96" s="127"/>
      <c r="DD96" s="127"/>
      <c r="DE96" s="127"/>
      <c r="DF96" s="127"/>
      <c r="DG96" s="127"/>
      <c r="DH96" s="127"/>
      <c r="DI96" s="127"/>
      <c r="DJ96" s="127"/>
      <c r="DK96" s="127"/>
      <c r="DL96" s="127"/>
      <c r="DM96" s="127"/>
      <c r="DN96" s="127"/>
      <c r="DO96" s="127"/>
      <c r="DP96" s="127"/>
      <c r="DQ96" s="127"/>
      <c r="DR96" s="127"/>
      <c r="DS96" s="127"/>
      <c r="DT96" s="127"/>
    </row>
    <row r="97" spans="1:124" x14ac:dyDescent="0.3">
      <c r="A97" s="127"/>
      <c r="B97" s="127"/>
      <c r="C97" s="127"/>
      <c r="D97" s="127"/>
      <c r="E97" s="127"/>
      <c r="F97" s="127"/>
      <c r="G97" s="154"/>
      <c r="H97" s="154"/>
      <c r="I97" s="154"/>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c r="CI97" s="127"/>
      <c r="CJ97" s="127"/>
      <c r="CK97" s="127"/>
      <c r="CL97" s="127"/>
      <c r="CM97" s="127"/>
      <c r="CN97" s="127"/>
      <c r="CO97" s="127"/>
      <c r="CP97" s="127"/>
      <c r="CQ97" s="127"/>
      <c r="CR97" s="127"/>
      <c r="CS97" s="127"/>
      <c r="CT97" s="127"/>
      <c r="CU97" s="127"/>
      <c r="CV97" s="127"/>
      <c r="CW97" s="127"/>
      <c r="CX97" s="127"/>
      <c r="CY97" s="127"/>
      <c r="CZ97" s="127"/>
      <c r="DA97" s="127"/>
      <c r="DB97" s="127"/>
      <c r="DC97" s="127"/>
      <c r="DD97" s="127"/>
      <c r="DE97" s="127"/>
      <c r="DF97" s="127"/>
      <c r="DG97" s="127"/>
      <c r="DH97" s="127"/>
      <c r="DI97" s="127"/>
      <c r="DJ97" s="127"/>
      <c r="DK97" s="127"/>
      <c r="DL97" s="127"/>
      <c r="DM97" s="127"/>
      <c r="DN97" s="127"/>
      <c r="DO97" s="127"/>
      <c r="DP97" s="127"/>
      <c r="DQ97" s="127"/>
      <c r="DR97" s="127"/>
      <c r="DS97" s="127"/>
      <c r="DT97" s="127"/>
    </row>
    <row r="98" spans="1:124" x14ac:dyDescent="0.3">
      <c r="A98" s="127"/>
      <c r="B98" s="127"/>
      <c r="C98" s="127"/>
      <c r="D98" s="127"/>
      <c r="E98" s="127"/>
      <c r="F98" s="127"/>
      <c r="G98" s="154"/>
      <c r="H98" s="154"/>
      <c r="I98" s="154"/>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7"/>
      <c r="CN98" s="127"/>
      <c r="CO98" s="127"/>
      <c r="CP98" s="127"/>
      <c r="CQ98" s="127"/>
      <c r="CR98" s="127"/>
      <c r="CS98" s="127"/>
      <c r="CT98" s="127"/>
      <c r="CU98" s="127"/>
      <c r="CV98" s="127"/>
      <c r="CW98" s="127"/>
      <c r="CX98" s="127"/>
      <c r="CY98" s="127"/>
      <c r="CZ98" s="127"/>
      <c r="DA98" s="127"/>
      <c r="DB98" s="127"/>
      <c r="DC98" s="127"/>
      <c r="DD98" s="127"/>
      <c r="DE98" s="127"/>
      <c r="DF98" s="127"/>
      <c r="DG98" s="127"/>
      <c r="DH98" s="127"/>
      <c r="DI98" s="127"/>
      <c r="DJ98" s="127"/>
      <c r="DK98" s="127"/>
      <c r="DL98" s="127"/>
      <c r="DM98" s="127"/>
      <c r="DN98" s="127"/>
      <c r="DO98" s="127"/>
      <c r="DP98" s="127"/>
      <c r="DQ98" s="127"/>
      <c r="DR98" s="127"/>
      <c r="DS98" s="127"/>
      <c r="DT98" s="127"/>
    </row>
    <row r="99" spans="1:124" x14ac:dyDescent="0.3">
      <c r="A99" s="127"/>
      <c r="B99" s="127"/>
      <c r="C99" s="127"/>
      <c r="D99" s="127"/>
      <c r="E99" s="127"/>
      <c r="F99" s="127"/>
      <c r="G99" s="154"/>
      <c r="H99" s="154"/>
      <c r="I99" s="154"/>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c r="CI99" s="127"/>
      <c r="CJ99" s="127"/>
      <c r="CK99" s="127"/>
      <c r="CL99" s="127"/>
      <c r="CM99" s="127"/>
      <c r="CN99" s="127"/>
      <c r="CO99" s="127"/>
      <c r="CP99" s="127"/>
      <c r="CQ99" s="127"/>
      <c r="CR99" s="127"/>
      <c r="CS99" s="127"/>
      <c r="CT99" s="127"/>
      <c r="CU99" s="127"/>
      <c r="CV99" s="127"/>
      <c r="CW99" s="127"/>
      <c r="CX99" s="127"/>
      <c r="CY99" s="127"/>
      <c r="CZ99" s="127"/>
      <c r="DA99" s="127"/>
      <c r="DB99" s="127"/>
      <c r="DC99" s="127"/>
      <c r="DD99" s="127"/>
      <c r="DE99" s="127"/>
      <c r="DF99" s="127"/>
      <c r="DG99" s="127"/>
      <c r="DH99" s="127"/>
      <c r="DI99" s="127"/>
      <c r="DJ99" s="127"/>
      <c r="DK99" s="127"/>
      <c r="DL99" s="127"/>
      <c r="DM99" s="127"/>
      <c r="DN99" s="127"/>
      <c r="DO99" s="127"/>
      <c r="DP99" s="127"/>
      <c r="DQ99" s="127"/>
      <c r="DR99" s="127"/>
      <c r="DS99" s="127"/>
      <c r="DT99" s="127"/>
    </row>
    <row r="100" spans="1:124" x14ac:dyDescent="0.3">
      <c r="A100" s="127"/>
      <c r="B100" s="127"/>
      <c r="C100" s="127"/>
      <c r="D100" s="127"/>
      <c r="E100" s="127"/>
      <c r="F100" s="127"/>
      <c r="G100" s="154"/>
      <c r="H100" s="154"/>
      <c r="I100" s="154"/>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27"/>
      <c r="CS100" s="127"/>
      <c r="CT100" s="127"/>
      <c r="CU100" s="127"/>
      <c r="CV100" s="127"/>
      <c r="CW100" s="127"/>
      <c r="CX100" s="127"/>
      <c r="CY100" s="127"/>
      <c r="CZ100" s="127"/>
      <c r="DA100" s="127"/>
      <c r="DB100" s="127"/>
      <c r="DC100" s="127"/>
      <c r="DD100" s="127"/>
      <c r="DE100" s="127"/>
      <c r="DF100" s="127"/>
      <c r="DG100" s="127"/>
      <c r="DH100" s="127"/>
      <c r="DI100" s="127"/>
      <c r="DJ100" s="127"/>
      <c r="DK100" s="127"/>
      <c r="DL100" s="127"/>
      <c r="DM100" s="127"/>
      <c r="DN100" s="127"/>
      <c r="DO100" s="127"/>
      <c r="DP100" s="127"/>
      <c r="DQ100" s="127"/>
      <c r="DR100" s="127"/>
      <c r="DS100" s="127"/>
      <c r="DT100" s="127"/>
    </row>
    <row r="101" spans="1:124" x14ac:dyDescent="0.3">
      <c r="A101" s="127"/>
      <c r="B101" s="127"/>
      <c r="C101" s="127"/>
      <c r="D101" s="127"/>
      <c r="E101" s="127"/>
      <c r="F101" s="127"/>
      <c r="G101" s="154"/>
      <c r="H101" s="154"/>
      <c r="I101" s="154"/>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c r="CI101" s="127"/>
      <c r="CJ101" s="127"/>
      <c r="CK101" s="127"/>
      <c r="CL101" s="127"/>
      <c r="CM101" s="127"/>
      <c r="CN101" s="127"/>
      <c r="CO101" s="127"/>
      <c r="CP101" s="127"/>
      <c r="CQ101" s="127"/>
      <c r="CR101" s="127"/>
      <c r="CS101" s="127"/>
      <c r="CT101" s="127"/>
      <c r="CU101" s="127"/>
      <c r="CV101" s="127"/>
      <c r="CW101" s="127"/>
      <c r="CX101" s="127"/>
      <c r="CY101" s="127"/>
      <c r="CZ101" s="127"/>
      <c r="DA101" s="127"/>
      <c r="DB101" s="127"/>
      <c r="DC101" s="127"/>
      <c r="DD101" s="127"/>
      <c r="DE101" s="127"/>
      <c r="DF101" s="127"/>
      <c r="DG101" s="127"/>
      <c r="DH101" s="127"/>
      <c r="DI101" s="127"/>
      <c r="DJ101" s="127"/>
      <c r="DK101" s="127"/>
      <c r="DL101" s="127"/>
      <c r="DM101" s="127"/>
      <c r="DN101" s="127"/>
      <c r="DO101" s="127"/>
      <c r="DP101" s="127"/>
      <c r="DQ101" s="127"/>
      <c r="DR101" s="127"/>
      <c r="DS101" s="127"/>
      <c r="DT101" s="127"/>
    </row>
    <row r="102" spans="1:124" x14ac:dyDescent="0.3">
      <c r="A102" s="127"/>
      <c r="B102" s="127"/>
      <c r="C102" s="127"/>
      <c r="D102" s="127"/>
      <c r="E102" s="127"/>
      <c r="F102" s="127"/>
      <c r="G102" s="154"/>
      <c r="H102" s="154"/>
      <c r="I102" s="154"/>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c r="CE102" s="127"/>
      <c r="CF102" s="127"/>
      <c r="CG102" s="127"/>
      <c r="CH102" s="127"/>
      <c r="CI102" s="127"/>
      <c r="CJ102" s="127"/>
      <c r="CK102" s="127"/>
      <c r="CL102" s="127"/>
      <c r="CM102" s="127"/>
      <c r="CN102" s="127"/>
      <c r="CO102" s="127"/>
      <c r="CP102" s="127"/>
      <c r="CQ102" s="127"/>
      <c r="CR102" s="127"/>
      <c r="CS102" s="127"/>
      <c r="CT102" s="127"/>
      <c r="CU102" s="127"/>
      <c r="CV102" s="127"/>
      <c r="CW102" s="127"/>
      <c r="CX102" s="127"/>
      <c r="CY102" s="127"/>
      <c r="CZ102" s="127"/>
      <c r="DA102" s="127"/>
      <c r="DB102" s="127"/>
      <c r="DC102" s="127"/>
      <c r="DD102" s="127"/>
      <c r="DE102" s="127"/>
      <c r="DF102" s="127"/>
      <c r="DG102" s="127"/>
      <c r="DH102" s="127"/>
      <c r="DI102" s="127"/>
      <c r="DJ102" s="127"/>
      <c r="DK102" s="127"/>
      <c r="DL102" s="127"/>
      <c r="DM102" s="127"/>
      <c r="DN102" s="127"/>
      <c r="DO102" s="127"/>
      <c r="DP102" s="127"/>
      <c r="DQ102" s="127"/>
      <c r="DR102" s="127"/>
      <c r="DS102" s="127"/>
      <c r="DT102" s="127"/>
    </row>
    <row r="103" spans="1:124" x14ac:dyDescent="0.3">
      <c r="A103" s="127"/>
      <c r="B103" s="127"/>
      <c r="C103" s="127"/>
      <c r="D103" s="127"/>
      <c r="E103" s="127"/>
      <c r="F103" s="127"/>
      <c r="G103" s="154"/>
      <c r="H103" s="154"/>
      <c r="I103" s="154"/>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c r="CF103" s="127"/>
      <c r="CG103" s="127"/>
      <c r="CH103" s="127"/>
      <c r="CI103" s="127"/>
      <c r="CJ103" s="127"/>
      <c r="CK103" s="127"/>
      <c r="CL103" s="127"/>
      <c r="CM103" s="127"/>
      <c r="CN103" s="127"/>
      <c r="CO103" s="127"/>
      <c r="CP103" s="127"/>
      <c r="CQ103" s="127"/>
      <c r="CR103" s="127"/>
      <c r="CS103" s="127"/>
      <c r="CT103" s="127"/>
      <c r="CU103" s="127"/>
      <c r="CV103" s="127"/>
      <c r="CW103" s="127"/>
      <c r="CX103" s="127"/>
      <c r="CY103" s="127"/>
      <c r="CZ103" s="127"/>
      <c r="DA103" s="127"/>
      <c r="DB103" s="127"/>
      <c r="DC103" s="127"/>
      <c r="DD103" s="127"/>
      <c r="DE103" s="127"/>
      <c r="DF103" s="127"/>
      <c r="DG103" s="127"/>
      <c r="DH103" s="127"/>
      <c r="DI103" s="127"/>
      <c r="DJ103" s="127"/>
      <c r="DK103" s="127"/>
      <c r="DL103" s="127"/>
      <c r="DM103" s="127"/>
      <c r="DN103" s="127"/>
      <c r="DO103" s="127"/>
      <c r="DP103" s="127"/>
      <c r="DQ103" s="127"/>
      <c r="DR103" s="127"/>
      <c r="DS103" s="127"/>
      <c r="DT103" s="127"/>
    </row>
    <row r="104" spans="1:124" x14ac:dyDescent="0.3">
      <c r="A104" s="127"/>
      <c r="B104" s="127"/>
      <c r="C104" s="127"/>
      <c r="D104" s="127"/>
      <c r="E104" s="127"/>
      <c r="F104" s="127"/>
      <c r="G104" s="154"/>
      <c r="H104" s="154"/>
      <c r="I104" s="154"/>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c r="CE104" s="127"/>
      <c r="CF104" s="127"/>
      <c r="CG104" s="127"/>
      <c r="CH104" s="127"/>
      <c r="CI104" s="127"/>
      <c r="CJ104" s="127"/>
      <c r="CK104" s="127"/>
      <c r="CL104" s="127"/>
      <c r="CM104" s="127"/>
      <c r="CN104" s="127"/>
      <c r="CO104" s="127"/>
      <c r="CP104" s="127"/>
      <c r="CQ104" s="127"/>
      <c r="CR104" s="127"/>
      <c r="CS104" s="127"/>
      <c r="CT104" s="127"/>
      <c r="CU104" s="127"/>
      <c r="CV104" s="127"/>
      <c r="CW104" s="127"/>
      <c r="CX104" s="127"/>
      <c r="CY104" s="127"/>
      <c r="CZ104" s="127"/>
      <c r="DA104" s="127"/>
      <c r="DB104" s="127"/>
      <c r="DC104" s="127"/>
      <c r="DD104" s="127"/>
      <c r="DE104" s="127"/>
      <c r="DF104" s="127"/>
      <c r="DG104" s="127"/>
      <c r="DH104" s="127"/>
      <c r="DI104" s="127"/>
      <c r="DJ104" s="127"/>
      <c r="DK104" s="127"/>
      <c r="DL104" s="127"/>
      <c r="DM104" s="127"/>
      <c r="DN104" s="127"/>
      <c r="DO104" s="127"/>
      <c r="DP104" s="127"/>
      <c r="DQ104" s="127"/>
      <c r="DR104" s="127"/>
      <c r="DS104" s="127"/>
      <c r="DT104" s="127"/>
    </row>
    <row r="105" spans="1:124" x14ac:dyDescent="0.3">
      <c r="A105" s="127"/>
      <c r="B105" s="127"/>
      <c r="C105" s="127"/>
      <c r="D105" s="127"/>
      <c r="E105" s="127"/>
      <c r="F105" s="127"/>
      <c r="G105" s="154"/>
      <c r="H105" s="154"/>
      <c r="I105" s="154"/>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c r="CE105" s="127"/>
      <c r="CF105" s="127"/>
      <c r="CG105" s="127"/>
      <c r="CH105" s="127"/>
      <c r="CI105" s="127"/>
      <c r="CJ105" s="127"/>
      <c r="CK105" s="127"/>
      <c r="CL105" s="127"/>
      <c r="CM105" s="127"/>
      <c r="CN105" s="127"/>
      <c r="CO105" s="127"/>
      <c r="CP105" s="127"/>
      <c r="CQ105" s="127"/>
      <c r="CR105" s="127"/>
      <c r="CS105" s="127"/>
      <c r="CT105" s="127"/>
      <c r="CU105" s="127"/>
      <c r="CV105" s="127"/>
      <c r="CW105" s="127"/>
      <c r="CX105" s="127"/>
      <c r="CY105" s="127"/>
      <c r="CZ105" s="127"/>
      <c r="DA105" s="127"/>
      <c r="DB105" s="127"/>
      <c r="DC105" s="127"/>
      <c r="DD105" s="127"/>
      <c r="DE105" s="127"/>
      <c r="DF105" s="127"/>
      <c r="DG105" s="127"/>
      <c r="DH105" s="127"/>
      <c r="DI105" s="127"/>
      <c r="DJ105" s="127"/>
      <c r="DK105" s="127"/>
      <c r="DL105" s="127"/>
      <c r="DM105" s="127"/>
      <c r="DN105" s="127"/>
      <c r="DO105" s="127"/>
      <c r="DP105" s="127"/>
      <c r="DQ105" s="127"/>
      <c r="DR105" s="127"/>
      <c r="DS105" s="127"/>
      <c r="DT105" s="127"/>
    </row>
    <row r="106" spans="1:124" x14ac:dyDescent="0.3">
      <c r="A106" s="127"/>
      <c r="B106" s="127"/>
      <c r="C106" s="127"/>
      <c r="D106" s="127"/>
      <c r="E106" s="127"/>
      <c r="F106" s="127"/>
      <c r="G106" s="154"/>
      <c r="H106" s="154"/>
      <c r="I106" s="154"/>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c r="CF106" s="127"/>
      <c r="CG106" s="127"/>
      <c r="CH106" s="127"/>
      <c r="CI106" s="127"/>
      <c r="CJ106" s="127"/>
      <c r="CK106" s="127"/>
      <c r="CL106" s="127"/>
      <c r="CM106" s="127"/>
      <c r="CN106" s="127"/>
      <c r="CO106" s="127"/>
      <c r="CP106" s="127"/>
      <c r="CQ106" s="127"/>
      <c r="CR106" s="127"/>
      <c r="CS106" s="127"/>
      <c r="CT106" s="127"/>
      <c r="CU106" s="127"/>
      <c r="CV106" s="127"/>
      <c r="CW106" s="127"/>
      <c r="CX106" s="127"/>
      <c r="CY106" s="127"/>
      <c r="CZ106" s="127"/>
      <c r="DA106" s="127"/>
      <c r="DB106" s="127"/>
      <c r="DC106" s="127"/>
      <c r="DD106" s="127"/>
      <c r="DE106" s="127"/>
      <c r="DF106" s="127"/>
      <c r="DG106" s="127"/>
      <c r="DH106" s="127"/>
      <c r="DI106" s="127"/>
      <c r="DJ106" s="127"/>
      <c r="DK106" s="127"/>
      <c r="DL106" s="127"/>
      <c r="DM106" s="127"/>
      <c r="DN106" s="127"/>
      <c r="DO106" s="127"/>
      <c r="DP106" s="127"/>
      <c r="DQ106" s="127"/>
      <c r="DR106" s="127"/>
      <c r="DS106" s="127"/>
      <c r="DT106" s="127"/>
    </row>
    <row r="107" spans="1:124" x14ac:dyDescent="0.3">
      <c r="A107" s="127"/>
      <c r="B107" s="127"/>
      <c r="C107" s="127"/>
      <c r="D107" s="127"/>
      <c r="E107" s="127"/>
      <c r="F107" s="127"/>
      <c r="G107" s="154"/>
      <c r="H107" s="154"/>
      <c r="I107" s="154"/>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c r="CE107" s="127"/>
      <c r="CF107" s="127"/>
      <c r="CG107" s="127"/>
      <c r="CH107" s="127"/>
      <c r="CI107" s="127"/>
      <c r="CJ107" s="127"/>
      <c r="CK107" s="127"/>
      <c r="CL107" s="127"/>
      <c r="CM107" s="127"/>
      <c r="CN107" s="127"/>
      <c r="CO107" s="127"/>
      <c r="CP107" s="127"/>
      <c r="CQ107" s="127"/>
      <c r="CR107" s="127"/>
      <c r="CS107" s="127"/>
      <c r="CT107" s="127"/>
      <c r="CU107" s="127"/>
      <c r="CV107" s="127"/>
      <c r="CW107" s="127"/>
      <c r="CX107" s="127"/>
      <c r="CY107" s="127"/>
      <c r="CZ107" s="127"/>
      <c r="DA107" s="127"/>
      <c r="DB107" s="127"/>
      <c r="DC107" s="127"/>
      <c r="DD107" s="127"/>
      <c r="DE107" s="127"/>
      <c r="DF107" s="127"/>
      <c r="DG107" s="127"/>
      <c r="DH107" s="127"/>
      <c r="DI107" s="127"/>
      <c r="DJ107" s="127"/>
      <c r="DK107" s="127"/>
      <c r="DL107" s="127"/>
      <c r="DM107" s="127"/>
      <c r="DN107" s="127"/>
      <c r="DO107" s="127"/>
      <c r="DP107" s="127"/>
      <c r="DQ107" s="127"/>
      <c r="DR107" s="127"/>
      <c r="DS107" s="127"/>
      <c r="DT107" s="127"/>
    </row>
    <row r="108" spans="1:124" x14ac:dyDescent="0.3">
      <c r="A108" s="127"/>
      <c r="B108" s="127"/>
      <c r="C108" s="127"/>
      <c r="D108" s="127"/>
      <c r="E108" s="127"/>
      <c r="F108" s="127"/>
      <c r="G108" s="154"/>
      <c r="H108" s="154"/>
      <c r="I108" s="154"/>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27"/>
      <c r="CM108" s="127"/>
      <c r="CN108" s="127"/>
      <c r="CO108" s="127"/>
      <c r="CP108" s="127"/>
      <c r="CQ108" s="127"/>
      <c r="CR108" s="127"/>
      <c r="CS108" s="127"/>
      <c r="CT108" s="127"/>
      <c r="CU108" s="127"/>
      <c r="CV108" s="127"/>
      <c r="CW108" s="127"/>
      <c r="CX108" s="127"/>
      <c r="CY108" s="127"/>
      <c r="CZ108" s="127"/>
      <c r="DA108" s="127"/>
      <c r="DB108" s="127"/>
      <c r="DC108" s="127"/>
      <c r="DD108" s="127"/>
      <c r="DE108" s="127"/>
      <c r="DF108" s="127"/>
      <c r="DG108" s="127"/>
      <c r="DH108" s="127"/>
      <c r="DI108" s="127"/>
      <c r="DJ108" s="127"/>
      <c r="DK108" s="127"/>
      <c r="DL108" s="127"/>
      <c r="DM108" s="127"/>
      <c r="DN108" s="127"/>
      <c r="DO108" s="127"/>
      <c r="DP108" s="127"/>
      <c r="DQ108" s="127"/>
      <c r="DR108" s="127"/>
      <c r="DS108" s="127"/>
      <c r="DT108" s="127"/>
    </row>
    <row r="109" spans="1:124" x14ac:dyDescent="0.3">
      <c r="A109" s="127"/>
      <c r="B109" s="127"/>
      <c r="C109" s="127"/>
      <c r="D109" s="127"/>
      <c r="E109" s="127"/>
      <c r="F109" s="127"/>
      <c r="G109" s="154"/>
      <c r="H109" s="154"/>
      <c r="I109" s="154"/>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7"/>
      <c r="CZ109" s="127"/>
      <c r="DA109" s="127"/>
      <c r="DB109" s="127"/>
      <c r="DC109" s="127"/>
      <c r="DD109" s="127"/>
      <c r="DE109" s="127"/>
      <c r="DF109" s="127"/>
      <c r="DG109" s="127"/>
      <c r="DH109" s="127"/>
      <c r="DI109" s="127"/>
      <c r="DJ109" s="127"/>
      <c r="DK109" s="127"/>
      <c r="DL109" s="127"/>
      <c r="DM109" s="127"/>
      <c r="DN109" s="127"/>
      <c r="DO109" s="127"/>
      <c r="DP109" s="127"/>
      <c r="DQ109" s="127"/>
      <c r="DR109" s="127"/>
      <c r="DS109" s="127"/>
      <c r="DT109" s="127"/>
    </row>
    <row r="110" spans="1:124" x14ac:dyDescent="0.3">
      <c r="A110" s="127"/>
      <c r="B110" s="127"/>
      <c r="C110" s="127"/>
      <c r="D110" s="127"/>
      <c r="E110" s="127"/>
      <c r="F110" s="127"/>
      <c r="G110" s="154"/>
      <c r="H110" s="154"/>
      <c r="I110" s="154"/>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c r="CE110" s="127"/>
      <c r="CF110" s="127"/>
      <c r="CG110" s="127"/>
      <c r="CH110" s="127"/>
      <c r="CI110" s="127"/>
      <c r="CJ110" s="127"/>
      <c r="CK110" s="127"/>
      <c r="CL110" s="127"/>
      <c r="CM110" s="127"/>
      <c r="CN110" s="127"/>
      <c r="CO110" s="127"/>
      <c r="CP110" s="127"/>
      <c r="CQ110" s="127"/>
      <c r="CR110" s="127"/>
      <c r="CS110" s="127"/>
      <c r="CT110" s="127"/>
      <c r="CU110" s="127"/>
      <c r="CV110" s="127"/>
      <c r="CW110" s="127"/>
      <c r="CX110" s="127"/>
      <c r="CY110" s="127"/>
      <c r="CZ110" s="127"/>
      <c r="DA110" s="127"/>
      <c r="DB110" s="127"/>
      <c r="DC110" s="127"/>
      <c r="DD110" s="127"/>
      <c r="DE110" s="127"/>
      <c r="DF110" s="127"/>
      <c r="DG110" s="127"/>
      <c r="DH110" s="127"/>
      <c r="DI110" s="127"/>
      <c r="DJ110" s="127"/>
      <c r="DK110" s="127"/>
      <c r="DL110" s="127"/>
      <c r="DM110" s="127"/>
      <c r="DN110" s="127"/>
      <c r="DO110" s="127"/>
      <c r="DP110" s="127"/>
      <c r="DQ110" s="127"/>
      <c r="DR110" s="127"/>
      <c r="DS110" s="127"/>
      <c r="DT110" s="127"/>
    </row>
    <row r="111" spans="1:124" x14ac:dyDescent="0.3">
      <c r="A111" s="127"/>
      <c r="B111" s="127"/>
      <c r="C111" s="127"/>
      <c r="D111" s="127"/>
      <c r="E111" s="127"/>
      <c r="F111" s="127"/>
      <c r="G111" s="154"/>
      <c r="H111" s="154"/>
      <c r="I111" s="154"/>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c r="CE111" s="127"/>
      <c r="CF111" s="127"/>
      <c r="CG111" s="127"/>
      <c r="CH111" s="127"/>
      <c r="CI111" s="127"/>
      <c r="CJ111" s="127"/>
      <c r="CK111" s="127"/>
      <c r="CL111" s="127"/>
      <c r="CM111" s="127"/>
      <c r="CN111" s="127"/>
      <c r="CO111" s="127"/>
      <c r="CP111" s="127"/>
      <c r="CQ111" s="127"/>
      <c r="CR111" s="127"/>
      <c r="CS111" s="127"/>
      <c r="CT111" s="127"/>
      <c r="CU111" s="127"/>
      <c r="CV111" s="127"/>
      <c r="CW111" s="127"/>
      <c r="CX111" s="127"/>
      <c r="CY111" s="127"/>
      <c r="CZ111" s="127"/>
      <c r="DA111" s="127"/>
      <c r="DB111" s="127"/>
      <c r="DC111" s="127"/>
      <c r="DD111" s="127"/>
      <c r="DE111" s="127"/>
      <c r="DF111" s="127"/>
      <c r="DG111" s="127"/>
      <c r="DH111" s="127"/>
      <c r="DI111" s="127"/>
      <c r="DJ111" s="127"/>
      <c r="DK111" s="127"/>
      <c r="DL111" s="127"/>
      <c r="DM111" s="127"/>
      <c r="DN111" s="127"/>
      <c r="DO111" s="127"/>
      <c r="DP111" s="127"/>
      <c r="DQ111" s="127"/>
      <c r="DR111" s="127"/>
      <c r="DS111" s="127"/>
      <c r="DT111" s="127"/>
    </row>
    <row r="112" spans="1:124" x14ac:dyDescent="0.3">
      <c r="A112" s="127"/>
      <c r="B112" s="127"/>
      <c r="C112" s="127"/>
      <c r="D112" s="127"/>
      <c r="E112" s="127"/>
      <c r="F112" s="127"/>
      <c r="G112" s="154"/>
      <c r="H112" s="154"/>
      <c r="I112" s="154"/>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c r="CE112" s="127"/>
      <c r="CF112" s="127"/>
      <c r="CG112" s="127"/>
      <c r="CH112" s="127"/>
      <c r="CI112" s="127"/>
      <c r="CJ112" s="127"/>
      <c r="CK112" s="127"/>
      <c r="CL112" s="127"/>
      <c r="CM112" s="127"/>
      <c r="CN112" s="127"/>
      <c r="CO112" s="127"/>
      <c r="CP112" s="127"/>
      <c r="CQ112" s="127"/>
      <c r="CR112" s="127"/>
      <c r="CS112" s="127"/>
      <c r="CT112" s="127"/>
      <c r="CU112" s="127"/>
      <c r="CV112" s="127"/>
      <c r="CW112" s="127"/>
      <c r="CX112" s="127"/>
      <c r="CY112" s="127"/>
      <c r="CZ112" s="127"/>
      <c r="DA112" s="127"/>
      <c r="DB112" s="127"/>
      <c r="DC112" s="127"/>
      <c r="DD112" s="127"/>
      <c r="DE112" s="127"/>
      <c r="DF112" s="127"/>
      <c r="DG112" s="127"/>
      <c r="DH112" s="127"/>
      <c r="DI112" s="127"/>
      <c r="DJ112" s="127"/>
      <c r="DK112" s="127"/>
      <c r="DL112" s="127"/>
      <c r="DM112" s="127"/>
      <c r="DN112" s="127"/>
      <c r="DO112" s="127"/>
      <c r="DP112" s="127"/>
      <c r="DQ112" s="127"/>
      <c r="DR112" s="127"/>
      <c r="DS112" s="127"/>
      <c r="DT112" s="127"/>
    </row>
    <row r="113" spans="1:124" x14ac:dyDescent="0.3">
      <c r="A113" s="127"/>
      <c r="B113" s="127"/>
      <c r="C113" s="127"/>
      <c r="D113" s="127"/>
      <c r="E113" s="127"/>
      <c r="F113" s="127"/>
      <c r="G113" s="154"/>
      <c r="H113" s="154"/>
      <c r="I113" s="154"/>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7"/>
      <c r="CC113" s="127"/>
      <c r="CD113" s="127"/>
      <c r="CE113" s="127"/>
      <c r="CF113" s="127"/>
      <c r="CG113" s="127"/>
      <c r="CH113" s="127"/>
      <c r="CI113" s="127"/>
      <c r="CJ113" s="127"/>
      <c r="CK113" s="127"/>
      <c r="CL113" s="127"/>
      <c r="CM113" s="127"/>
      <c r="CN113" s="127"/>
      <c r="CO113" s="127"/>
      <c r="CP113" s="127"/>
      <c r="CQ113" s="127"/>
      <c r="CR113" s="127"/>
      <c r="CS113" s="127"/>
      <c r="CT113" s="127"/>
      <c r="CU113" s="127"/>
      <c r="CV113" s="127"/>
      <c r="CW113" s="127"/>
      <c r="CX113" s="127"/>
      <c r="CY113" s="127"/>
      <c r="CZ113" s="127"/>
      <c r="DA113" s="127"/>
      <c r="DB113" s="127"/>
      <c r="DC113" s="127"/>
      <c r="DD113" s="127"/>
      <c r="DE113" s="127"/>
      <c r="DF113" s="127"/>
      <c r="DG113" s="127"/>
      <c r="DH113" s="127"/>
      <c r="DI113" s="127"/>
      <c r="DJ113" s="127"/>
      <c r="DK113" s="127"/>
      <c r="DL113" s="127"/>
      <c r="DM113" s="127"/>
      <c r="DN113" s="127"/>
      <c r="DO113" s="127"/>
      <c r="DP113" s="127"/>
      <c r="DQ113" s="127"/>
      <c r="DR113" s="127"/>
      <c r="DS113" s="127"/>
      <c r="DT113" s="127"/>
    </row>
    <row r="114" spans="1:124" x14ac:dyDescent="0.3">
      <c r="A114" s="127"/>
      <c r="B114" s="127"/>
      <c r="C114" s="127"/>
      <c r="D114" s="127"/>
      <c r="E114" s="127"/>
      <c r="F114" s="127"/>
      <c r="G114" s="154"/>
      <c r="H114" s="154"/>
      <c r="I114" s="154"/>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7"/>
      <c r="CC114" s="127"/>
      <c r="CD114" s="127"/>
      <c r="CE114" s="127"/>
      <c r="CF114" s="127"/>
      <c r="CG114" s="127"/>
      <c r="CH114" s="127"/>
      <c r="CI114" s="127"/>
      <c r="CJ114" s="127"/>
      <c r="CK114" s="127"/>
      <c r="CL114" s="127"/>
      <c r="CM114" s="127"/>
      <c r="CN114" s="127"/>
      <c r="CO114" s="127"/>
      <c r="CP114" s="127"/>
      <c r="CQ114" s="127"/>
      <c r="CR114" s="127"/>
      <c r="CS114" s="127"/>
      <c r="CT114" s="127"/>
      <c r="CU114" s="127"/>
      <c r="CV114" s="127"/>
      <c r="CW114" s="127"/>
      <c r="CX114" s="127"/>
      <c r="CY114" s="127"/>
      <c r="CZ114" s="127"/>
      <c r="DA114" s="127"/>
      <c r="DB114" s="127"/>
      <c r="DC114" s="127"/>
      <c r="DD114" s="127"/>
      <c r="DE114" s="127"/>
      <c r="DF114" s="127"/>
      <c r="DG114" s="127"/>
      <c r="DH114" s="127"/>
      <c r="DI114" s="127"/>
      <c r="DJ114" s="127"/>
      <c r="DK114" s="127"/>
      <c r="DL114" s="127"/>
      <c r="DM114" s="127"/>
      <c r="DN114" s="127"/>
      <c r="DO114" s="127"/>
      <c r="DP114" s="127"/>
      <c r="DQ114" s="127"/>
      <c r="DR114" s="127"/>
      <c r="DS114" s="127"/>
      <c r="DT114" s="127"/>
    </row>
    <row r="115" spans="1:124" x14ac:dyDescent="0.3">
      <c r="A115" s="127"/>
      <c r="B115" s="127"/>
      <c r="C115" s="127"/>
      <c r="D115" s="127"/>
      <c r="E115" s="127"/>
      <c r="F115" s="127"/>
      <c r="G115" s="154"/>
      <c r="H115" s="154"/>
      <c r="I115" s="154"/>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7"/>
      <c r="CC115" s="127"/>
      <c r="CD115" s="127"/>
      <c r="CE115" s="127"/>
      <c r="CF115" s="127"/>
      <c r="CG115" s="127"/>
      <c r="CH115" s="127"/>
      <c r="CI115" s="127"/>
      <c r="CJ115" s="127"/>
      <c r="CK115" s="127"/>
      <c r="CL115" s="127"/>
      <c r="CM115" s="127"/>
      <c r="CN115" s="127"/>
      <c r="CO115" s="127"/>
      <c r="CP115" s="127"/>
      <c r="CQ115" s="127"/>
      <c r="CR115" s="127"/>
      <c r="CS115" s="127"/>
      <c r="CT115" s="127"/>
      <c r="CU115" s="127"/>
      <c r="CV115" s="127"/>
      <c r="CW115" s="127"/>
      <c r="CX115" s="127"/>
      <c r="CY115" s="127"/>
      <c r="CZ115" s="127"/>
      <c r="DA115" s="127"/>
      <c r="DB115" s="127"/>
      <c r="DC115" s="127"/>
      <c r="DD115" s="127"/>
      <c r="DE115" s="127"/>
      <c r="DF115" s="127"/>
      <c r="DG115" s="127"/>
      <c r="DH115" s="127"/>
      <c r="DI115" s="127"/>
      <c r="DJ115" s="127"/>
      <c r="DK115" s="127"/>
      <c r="DL115" s="127"/>
      <c r="DM115" s="127"/>
      <c r="DN115" s="127"/>
      <c r="DO115" s="127"/>
      <c r="DP115" s="127"/>
      <c r="DQ115" s="127"/>
      <c r="DR115" s="127"/>
      <c r="DS115" s="127"/>
      <c r="DT115" s="127"/>
    </row>
    <row r="116" spans="1:124" x14ac:dyDescent="0.3">
      <c r="A116" s="127"/>
      <c r="B116" s="127"/>
      <c r="C116" s="127"/>
      <c r="D116" s="127"/>
      <c r="E116" s="127"/>
      <c r="F116" s="127"/>
      <c r="G116" s="154"/>
      <c r="H116" s="154"/>
      <c r="I116" s="154"/>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c r="CE116" s="127"/>
      <c r="CF116" s="127"/>
      <c r="CG116" s="127"/>
      <c r="CH116" s="127"/>
      <c r="CI116" s="127"/>
      <c r="CJ116" s="127"/>
      <c r="CK116" s="127"/>
      <c r="CL116" s="127"/>
      <c r="CM116" s="127"/>
      <c r="CN116" s="127"/>
      <c r="CO116" s="127"/>
      <c r="CP116" s="127"/>
      <c r="CQ116" s="127"/>
      <c r="CR116" s="127"/>
      <c r="CS116" s="127"/>
      <c r="CT116" s="127"/>
      <c r="CU116" s="127"/>
      <c r="CV116" s="127"/>
      <c r="CW116" s="127"/>
      <c r="CX116" s="127"/>
      <c r="CY116" s="127"/>
      <c r="CZ116" s="127"/>
      <c r="DA116" s="127"/>
      <c r="DB116" s="127"/>
      <c r="DC116" s="127"/>
      <c r="DD116" s="127"/>
      <c r="DE116" s="127"/>
      <c r="DF116" s="127"/>
      <c r="DG116" s="127"/>
      <c r="DH116" s="127"/>
      <c r="DI116" s="127"/>
      <c r="DJ116" s="127"/>
      <c r="DK116" s="127"/>
      <c r="DL116" s="127"/>
      <c r="DM116" s="127"/>
      <c r="DN116" s="127"/>
      <c r="DO116" s="127"/>
      <c r="DP116" s="127"/>
      <c r="DQ116" s="127"/>
      <c r="DR116" s="127"/>
      <c r="DS116" s="127"/>
      <c r="DT116" s="127"/>
    </row>
    <row r="117" spans="1:124" x14ac:dyDescent="0.3">
      <c r="A117" s="127"/>
      <c r="B117" s="127"/>
      <c r="C117" s="127"/>
      <c r="D117" s="127"/>
      <c r="E117" s="127"/>
      <c r="F117" s="127"/>
      <c r="G117" s="154"/>
      <c r="H117" s="154"/>
      <c r="I117" s="154"/>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c r="BQ117" s="127"/>
      <c r="BR117" s="127"/>
      <c r="BS117" s="127"/>
      <c r="BT117" s="127"/>
      <c r="BU117" s="127"/>
      <c r="BV117" s="127"/>
      <c r="BW117" s="127"/>
      <c r="BX117" s="127"/>
      <c r="BY117" s="127"/>
      <c r="BZ117" s="127"/>
      <c r="CA117" s="127"/>
      <c r="CB117" s="127"/>
      <c r="CC117" s="127"/>
      <c r="CD117" s="127"/>
      <c r="CE117" s="127"/>
      <c r="CF117" s="127"/>
      <c r="CG117" s="127"/>
      <c r="CH117" s="127"/>
      <c r="CI117" s="127"/>
      <c r="CJ117" s="127"/>
      <c r="CK117" s="127"/>
      <c r="CL117" s="127"/>
      <c r="CM117" s="127"/>
      <c r="CN117" s="127"/>
      <c r="CO117" s="127"/>
      <c r="CP117" s="127"/>
      <c r="CQ117" s="127"/>
      <c r="CR117" s="127"/>
      <c r="CS117" s="127"/>
      <c r="CT117" s="127"/>
      <c r="CU117" s="127"/>
      <c r="CV117" s="127"/>
      <c r="CW117" s="127"/>
      <c r="CX117" s="127"/>
      <c r="CY117" s="127"/>
      <c r="CZ117" s="127"/>
      <c r="DA117" s="127"/>
      <c r="DB117" s="127"/>
      <c r="DC117" s="127"/>
      <c r="DD117" s="127"/>
      <c r="DE117" s="127"/>
      <c r="DF117" s="127"/>
      <c r="DG117" s="127"/>
      <c r="DH117" s="127"/>
      <c r="DI117" s="127"/>
      <c r="DJ117" s="127"/>
      <c r="DK117" s="127"/>
      <c r="DL117" s="127"/>
      <c r="DM117" s="127"/>
      <c r="DN117" s="127"/>
      <c r="DO117" s="127"/>
      <c r="DP117" s="127"/>
      <c r="DQ117" s="127"/>
      <c r="DR117" s="127"/>
      <c r="DS117" s="127"/>
      <c r="DT117" s="127"/>
    </row>
    <row r="118" spans="1:124" x14ac:dyDescent="0.3">
      <c r="A118" s="127"/>
      <c r="B118" s="127"/>
      <c r="C118" s="127"/>
      <c r="D118" s="127"/>
      <c r="E118" s="127"/>
      <c r="F118" s="127"/>
      <c r="G118" s="154"/>
      <c r="H118" s="154"/>
      <c r="I118" s="154"/>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c r="BF118" s="127"/>
      <c r="BG118" s="127"/>
      <c r="BH118" s="127"/>
      <c r="BI118" s="127"/>
      <c r="BJ118" s="127"/>
      <c r="BK118" s="127"/>
      <c r="BL118" s="127"/>
      <c r="BM118" s="127"/>
      <c r="BN118" s="127"/>
      <c r="BO118" s="127"/>
      <c r="BP118" s="127"/>
      <c r="BQ118" s="127"/>
      <c r="BR118" s="127"/>
      <c r="BS118" s="127"/>
      <c r="BT118" s="127"/>
      <c r="BU118" s="127"/>
      <c r="BV118" s="127"/>
      <c r="BW118" s="127"/>
      <c r="BX118" s="127"/>
      <c r="BY118" s="127"/>
      <c r="BZ118" s="127"/>
      <c r="CA118" s="127"/>
      <c r="CB118" s="127"/>
      <c r="CC118" s="127"/>
      <c r="CD118" s="127"/>
      <c r="CE118" s="127"/>
      <c r="CF118" s="127"/>
      <c r="CG118" s="127"/>
      <c r="CH118" s="127"/>
      <c r="CI118" s="127"/>
      <c r="CJ118" s="127"/>
      <c r="CK118" s="127"/>
      <c r="CL118" s="127"/>
      <c r="CM118" s="127"/>
      <c r="CN118" s="127"/>
      <c r="CO118" s="127"/>
      <c r="CP118" s="127"/>
      <c r="CQ118" s="127"/>
      <c r="CR118" s="127"/>
      <c r="CS118" s="127"/>
      <c r="CT118" s="127"/>
      <c r="CU118" s="127"/>
      <c r="CV118" s="127"/>
      <c r="CW118" s="127"/>
      <c r="CX118" s="127"/>
      <c r="CY118" s="127"/>
      <c r="CZ118" s="127"/>
      <c r="DA118" s="127"/>
      <c r="DB118" s="127"/>
      <c r="DC118" s="127"/>
      <c r="DD118" s="127"/>
      <c r="DE118" s="127"/>
      <c r="DF118" s="127"/>
      <c r="DG118" s="127"/>
      <c r="DH118" s="127"/>
      <c r="DI118" s="127"/>
      <c r="DJ118" s="127"/>
      <c r="DK118" s="127"/>
      <c r="DL118" s="127"/>
      <c r="DM118" s="127"/>
      <c r="DN118" s="127"/>
      <c r="DO118" s="127"/>
      <c r="DP118" s="127"/>
      <c r="DQ118" s="127"/>
      <c r="DR118" s="127"/>
      <c r="DS118" s="127"/>
      <c r="DT118" s="127"/>
    </row>
    <row r="119" spans="1:124" x14ac:dyDescent="0.3">
      <c r="A119" s="127"/>
      <c r="B119" s="127"/>
      <c r="C119" s="127"/>
      <c r="D119" s="127"/>
      <c r="E119" s="127"/>
      <c r="F119" s="127"/>
      <c r="G119" s="154"/>
      <c r="H119" s="154"/>
      <c r="I119" s="154"/>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c r="BK119" s="127"/>
      <c r="BL119" s="127"/>
      <c r="BM119" s="127"/>
      <c r="BN119" s="127"/>
      <c r="BO119" s="127"/>
      <c r="BP119" s="127"/>
      <c r="BQ119" s="127"/>
      <c r="BR119" s="127"/>
      <c r="BS119" s="127"/>
      <c r="BT119" s="127"/>
      <c r="BU119" s="127"/>
      <c r="BV119" s="127"/>
      <c r="BW119" s="127"/>
      <c r="BX119" s="127"/>
      <c r="BY119" s="127"/>
      <c r="BZ119" s="127"/>
      <c r="CA119" s="127"/>
      <c r="CB119" s="127"/>
      <c r="CC119" s="127"/>
      <c r="CD119" s="127"/>
      <c r="CE119" s="127"/>
      <c r="CF119" s="127"/>
      <c r="CG119" s="127"/>
      <c r="CH119" s="127"/>
      <c r="CI119" s="127"/>
      <c r="CJ119" s="127"/>
      <c r="CK119" s="127"/>
      <c r="CL119" s="127"/>
      <c r="CM119" s="127"/>
      <c r="CN119" s="127"/>
      <c r="CO119" s="127"/>
      <c r="CP119" s="127"/>
      <c r="CQ119" s="127"/>
      <c r="CR119" s="127"/>
      <c r="CS119" s="127"/>
      <c r="CT119" s="127"/>
      <c r="CU119" s="127"/>
      <c r="CV119" s="127"/>
      <c r="CW119" s="127"/>
      <c r="CX119" s="127"/>
      <c r="CY119" s="127"/>
      <c r="CZ119" s="127"/>
      <c r="DA119" s="127"/>
      <c r="DB119" s="127"/>
      <c r="DC119" s="127"/>
      <c r="DD119" s="127"/>
      <c r="DE119" s="127"/>
      <c r="DF119" s="127"/>
      <c r="DG119" s="127"/>
      <c r="DH119" s="127"/>
      <c r="DI119" s="127"/>
      <c r="DJ119" s="127"/>
      <c r="DK119" s="127"/>
      <c r="DL119" s="127"/>
      <c r="DM119" s="127"/>
      <c r="DN119" s="127"/>
      <c r="DO119" s="127"/>
      <c r="DP119" s="127"/>
      <c r="DQ119" s="127"/>
      <c r="DR119" s="127"/>
      <c r="DS119" s="127"/>
      <c r="DT119" s="127"/>
    </row>
    <row r="120" spans="1:124" x14ac:dyDescent="0.3">
      <c r="A120" s="127"/>
      <c r="B120" s="127"/>
      <c r="C120" s="127"/>
      <c r="D120" s="127"/>
      <c r="E120" s="127"/>
      <c r="F120" s="127"/>
      <c r="G120" s="154"/>
      <c r="H120" s="154"/>
      <c r="I120" s="154"/>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c r="DF120" s="127"/>
      <c r="DG120" s="127"/>
      <c r="DH120" s="127"/>
      <c r="DI120" s="127"/>
      <c r="DJ120" s="127"/>
      <c r="DK120" s="127"/>
      <c r="DL120" s="127"/>
      <c r="DM120" s="127"/>
      <c r="DN120" s="127"/>
      <c r="DO120" s="127"/>
      <c r="DP120" s="127"/>
      <c r="DQ120" s="127"/>
      <c r="DR120" s="127"/>
      <c r="DS120" s="127"/>
      <c r="DT120" s="127"/>
    </row>
    <row r="121" spans="1:124" x14ac:dyDescent="0.3">
      <c r="A121" s="127"/>
      <c r="B121" s="127"/>
      <c r="C121" s="127"/>
      <c r="D121" s="127"/>
      <c r="E121" s="127"/>
      <c r="F121" s="127"/>
      <c r="G121" s="154"/>
      <c r="H121" s="154"/>
      <c r="I121" s="154"/>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c r="BF121" s="127"/>
      <c r="BG121" s="127"/>
      <c r="BH121" s="127"/>
      <c r="BI121" s="127"/>
      <c r="BJ121" s="127"/>
      <c r="BK121" s="127"/>
      <c r="BL121" s="127"/>
      <c r="BM121" s="127"/>
      <c r="BN121" s="127"/>
      <c r="BO121" s="127"/>
      <c r="BP121" s="127"/>
      <c r="BQ121" s="127"/>
      <c r="BR121" s="127"/>
      <c r="BS121" s="127"/>
      <c r="BT121" s="127"/>
      <c r="BU121" s="127"/>
      <c r="BV121" s="127"/>
      <c r="BW121" s="127"/>
      <c r="BX121" s="127"/>
      <c r="BY121" s="127"/>
      <c r="BZ121" s="127"/>
      <c r="CA121" s="127"/>
      <c r="CB121" s="127"/>
      <c r="CC121" s="127"/>
      <c r="CD121" s="127"/>
      <c r="CE121" s="127"/>
      <c r="CF121" s="127"/>
      <c r="CG121" s="127"/>
      <c r="CH121" s="127"/>
      <c r="CI121" s="127"/>
      <c r="CJ121" s="127"/>
      <c r="CK121" s="127"/>
      <c r="CL121" s="127"/>
      <c r="CM121" s="127"/>
      <c r="CN121" s="127"/>
      <c r="CO121" s="127"/>
      <c r="CP121" s="127"/>
      <c r="CQ121" s="127"/>
      <c r="CR121" s="127"/>
      <c r="CS121" s="127"/>
      <c r="CT121" s="127"/>
      <c r="CU121" s="127"/>
      <c r="CV121" s="127"/>
      <c r="CW121" s="127"/>
      <c r="CX121" s="127"/>
      <c r="CY121" s="127"/>
      <c r="CZ121" s="127"/>
      <c r="DA121" s="127"/>
      <c r="DB121" s="127"/>
      <c r="DC121" s="127"/>
      <c r="DD121" s="127"/>
      <c r="DE121" s="127"/>
      <c r="DF121" s="127"/>
      <c r="DG121" s="127"/>
      <c r="DH121" s="127"/>
      <c r="DI121" s="127"/>
      <c r="DJ121" s="127"/>
      <c r="DK121" s="127"/>
      <c r="DL121" s="127"/>
      <c r="DM121" s="127"/>
      <c r="DN121" s="127"/>
      <c r="DO121" s="127"/>
      <c r="DP121" s="127"/>
      <c r="DQ121" s="127"/>
      <c r="DR121" s="127"/>
      <c r="DS121" s="127"/>
      <c r="DT121" s="127"/>
    </row>
    <row r="122" spans="1:124" x14ac:dyDescent="0.3">
      <c r="A122" s="127"/>
      <c r="B122" s="127"/>
      <c r="C122" s="127"/>
      <c r="D122" s="127"/>
      <c r="E122" s="127"/>
      <c r="F122" s="127"/>
      <c r="G122" s="154"/>
      <c r="H122" s="154"/>
      <c r="I122" s="154"/>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c r="BF122" s="127"/>
      <c r="BG122" s="127"/>
      <c r="BH122" s="127"/>
      <c r="BI122" s="127"/>
      <c r="BJ122" s="127"/>
      <c r="BK122" s="127"/>
      <c r="BL122" s="127"/>
      <c r="BM122" s="127"/>
      <c r="BN122" s="127"/>
      <c r="BO122" s="127"/>
      <c r="BP122" s="127"/>
      <c r="BQ122" s="127"/>
      <c r="BR122" s="127"/>
      <c r="BS122" s="127"/>
      <c r="BT122" s="127"/>
      <c r="BU122" s="127"/>
      <c r="BV122" s="127"/>
      <c r="BW122" s="127"/>
      <c r="BX122" s="127"/>
      <c r="BY122" s="127"/>
      <c r="BZ122" s="127"/>
      <c r="CA122" s="127"/>
      <c r="CB122" s="127"/>
      <c r="CC122" s="127"/>
      <c r="CD122" s="127"/>
      <c r="CE122" s="127"/>
      <c r="CF122" s="127"/>
      <c r="CG122" s="127"/>
      <c r="CH122" s="127"/>
      <c r="CI122" s="127"/>
      <c r="CJ122" s="127"/>
      <c r="CK122" s="127"/>
      <c r="CL122" s="127"/>
      <c r="CM122" s="127"/>
      <c r="CN122" s="127"/>
      <c r="CO122" s="127"/>
      <c r="CP122" s="127"/>
      <c r="CQ122" s="127"/>
      <c r="CR122" s="127"/>
      <c r="CS122" s="127"/>
      <c r="CT122" s="127"/>
      <c r="CU122" s="127"/>
      <c r="CV122" s="127"/>
      <c r="CW122" s="127"/>
      <c r="CX122" s="127"/>
      <c r="CY122" s="127"/>
      <c r="CZ122" s="127"/>
      <c r="DA122" s="127"/>
      <c r="DB122" s="127"/>
      <c r="DC122" s="127"/>
      <c r="DD122" s="127"/>
      <c r="DE122" s="127"/>
      <c r="DF122" s="127"/>
      <c r="DG122" s="127"/>
      <c r="DH122" s="127"/>
      <c r="DI122" s="127"/>
      <c r="DJ122" s="127"/>
      <c r="DK122" s="127"/>
      <c r="DL122" s="127"/>
      <c r="DM122" s="127"/>
      <c r="DN122" s="127"/>
      <c r="DO122" s="127"/>
      <c r="DP122" s="127"/>
      <c r="DQ122" s="127"/>
      <c r="DR122" s="127"/>
      <c r="DS122" s="127"/>
      <c r="DT122" s="127"/>
    </row>
    <row r="123" spans="1:124" x14ac:dyDescent="0.3">
      <c r="A123" s="127"/>
      <c r="B123" s="127"/>
      <c r="C123" s="127"/>
      <c r="D123" s="127"/>
      <c r="E123" s="127"/>
      <c r="F123" s="127"/>
      <c r="G123" s="154"/>
      <c r="H123" s="154"/>
      <c r="I123" s="154"/>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7"/>
      <c r="BL123" s="127"/>
      <c r="BM123" s="127"/>
      <c r="BN123" s="127"/>
      <c r="BO123" s="127"/>
      <c r="BP123" s="127"/>
      <c r="BQ123" s="127"/>
      <c r="BR123" s="127"/>
      <c r="BS123" s="127"/>
      <c r="BT123" s="127"/>
      <c r="BU123" s="127"/>
      <c r="BV123" s="127"/>
      <c r="BW123" s="127"/>
      <c r="BX123" s="127"/>
      <c r="BY123" s="127"/>
      <c r="BZ123" s="127"/>
      <c r="CA123" s="127"/>
      <c r="CB123" s="127"/>
      <c r="CC123" s="127"/>
      <c r="CD123" s="127"/>
      <c r="CE123" s="127"/>
      <c r="CF123" s="127"/>
      <c r="CG123" s="127"/>
      <c r="CH123" s="127"/>
      <c r="CI123" s="127"/>
      <c r="CJ123" s="127"/>
      <c r="CK123" s="127"/>
      <c r="CL123" s="127"/>
      <c r="CM123" s="127"/>
      <c r="CN123" s="127"/>
      <c r="CO123" s="127"/>
      <c r="CP123" s="127"/>
      <c r="CQ123" s="127"/>
      <c r="CR123" s="127"/>
      <c r="CS123" s="127"/>
      <c r="CT123" s="127"/>
      <c r="CU123" s="127"/>
      <c r="CV123" s="127"/>
      <c r="CW123" s="127"/>
      <c r="CX123" s="127"/>
      <c r="CY123" s="127"/>
      <c r="CZ123" s="127"/>
      <c r="DA123" s="127"/>
      <c r="DB123" s="127"/>
      <c r="DC123" s="127"/>
      <c r="DD123" s="127"/>
      <c r="DE123" s="127"/>
      <c r="DF123" s="127"/>
      <c r="DG123" s="127"/>
      <c r="DH123" s="127"/>
      <c r="DI123" s="127"/>
      <c r="DJ123" s="127"/>
      <c r="DK123" s="127"/>
      <c r="DL123" s="127"/>
      <c r="DM123" s="127"/>
      <c r="DN123" s="127"/>
      <c r="DO123" s="127"/>
      <c r="DP123" s="127"/>
      <c r="DQ123" s="127"/>
      <c r="DR123" s="127"/>
      <c r="DS123" s="127"/>
      <c r="DT123" s="127"/>
    </row>
    <row r="124" spans="1:124" x14ac:dyDescent="0.3">
      <c r="A124" s="127"/>
      <c r="B124" s="127"/>
      <c r="C124" s="127"/>
      <c r="D124" s="127"/>
      <c r="E124" s="127"/>
      <c r="F124" s="127"/>
      <c r="G124" s="154"/>
      <c r="H124" s="154"/>
      <c r="I124" s="154"/>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7"/>
      <c r="BL124" s="127"/>
      <c r="BM124" s="127"/>
      <c r="BN124" s="127"/>
      <c r="BO124" s="127"/>
      <c r="BP124" s="127"/>
      <c r="BQ124" s="127"/>
      <c r="BR124" s="127"/>
      <c r="BS124" s="127"/>
      <c r="BT124" s="127"/>
      <c r="BU124" s="127"/>
      <c r="BV124" s="127"/>
      <c r="BW124" s="127"/>
      <c r="BX124" s="127"/>
      <c r="BY124" s="127"/>
      <c r="BZ124" s="127"/>
      <c r="CA124" s="127"/>
      <c r="CB124" s="127"/>
      <c r="CC124" s="127"/>
      <c r="CD124" s="127"/>
      <c r="CE124" s="127"/>
      <c r="CF124" s="127"/>
      <c r="CG124" s="127"/>
      <c r="CH124" s="127"/>
      <c r="CI124" s="127"/>
      <c r="CJ124" s="127"/>
      <c r="CK124" s="127"/>
      <c r="CL124" s="127"/>
      <c r="CM124" s="127"/>
      <c r="CN124" s="127"/>
      <c r="CO124" s="127"/>
      <c r="CP124" s="127"/>
      <c r="CQ124" s="127"/>
      <c r="CR124" s="127"/>
      <c r="CS124" s="127"/>
      <c r="CT124" s="127"/>
      <c r="CU124" s="127"/>
      <c r="CV124" s="127"/>
      <c r="CW124" s="127"/>
      <c r="CX124" s="127"/>
      <c r="CY124" s="127"/>
      <c r="CZ124" s="127"/>
      <c r="DA124" s="127"/>
      <c r="DB124" s="127"/>
      <c r="DC124" s="127"/>
      <c r="DD124" s="127"/>
      <c r="DE124" s="127"/>
      <c r="DF124" s="127"/>
      <c r="DG124" s="127"/>
      <c r="DH124" s="127"/>
      <c r="DI124" s="127"/>
      <c r="DJ124" s="127"/>
      <c r="DK124" s="127"/>
      <c r="DL124" s="127"/>
      <c r="DM124" s="127"/>
      <c r="DN124" s="127"/>
      <c r="DO124" s="127"/>
      <c r="DP124" s="127"/>
      <c r="DQ124" s="127"/>
      <c r="DR124" s="127"/>
      <c r="DS124" s="127"/>
      <c r="DT124" s="127"/>
    </row>
    <row r="125" spans="1:124" x14ac:dyDescent="0.3">
      <c r="A125" s="127"/>
      <c r="B125" s="127"/>
      <c r="C125" s="127"/>
      <c r="D125" s="127"/>
      <c r="E125" s="127"/>
      <c r="F125" s="127"/>
      <c r="G125" s="154"/>
      <c r="H125" s="154"/>
      <c r="I125" s="154"/>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c r="BY125" s="127"/>
      <c r="BZ125" s="127"/>
      <c r="CA125" s="127"/>
      <c r="CB125" s="127"/>
      <c r="CC125" s="127"/>
      <c r="CD125" s="127"/>
      <c r="CE125" s="127"/>
      <c r="CF125" s="127"/>
      <c r="CG125" s="127"/>
      <c r="CH125" s="127"/>
      <c r="CI125" s="127"/>
      <c r="CJ125" s="127"/>
      <c r="CK125" s="127"/>
      <c r="CL125" s="127"/>
      <c r="CM125" s="127"/>
      <c r="CN125" s="127"/>
      <c r="CO125" s="127"/>
      <c r="CP125" s="127"/>
      <c r="CQ125" s="127"/>
      <c r="CR125" s="127"/>
      <c r="CS125" s="127"/>
      <c r="CT125" s="127"/>
      <c r="CU125" s="127"/>
      <c r="CV125" s="127"/>
      <c r="CW125" s="127"/>
      <c r="CX125" s="127"/>
      <c r="CY125" s="127"/>
      <c r="CZ125" s="127"/>
      <c r="DA125" s="127"/>
      <c r="DB125" s="127"/>
      <c r="DC125" s="127"/>
      <c r="DD125" s="127"/>
      <c r="DE125" s="127"/>
      <c r="DF125" s="127"/>
      <c r="DG125" s="127"/>
      <c r="DH125" s="127"/>
      <c r="DI125" s="127"/>
      <c r="DJ125" s="127"/>
      <c r="DK125" s="127"/>
      <c r="DL125" s="127"/>
      <c r="DM125" s="127"/>
      <c r="DN125" s="127"/>
      <c r="DO125" s="127"/>
      <c r="DP125" s="127"/>
      <c r="DQ125" s="127"/>
      <c r="DR125" s="127"/>
      <c r="DS125" s="127"/>
      <c r="DT125" s="127"/>
    </row>
    <row r="126" spans="1:124" x14ac:dyDescent="0.3">
      <c r="A126" s="127"/>
      <c r="B126" s="127"/>
      <c r="C126" s="127"/>
      <c r="D126" s="127"/>
      <c r="E126" s="127"/>
      <c r="F126" s="127"/>
      <c r="G126" s="154"/>
      <c r="H126" s="154"/>
      <c r="I126" s="154"/>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27"/>
      <c r="BQ126" s="127"/>
      <c r="BR126" s="127"/>
      <c r="BS126" s="127"/>
      <c r="BT126" s="127"/>
      <c r="BU126" s="127"/>
      <c r="BV126" s="127"/>
      <c r="BW126" s="127"/>
      <c r="BX126" s="127"/>
      <c r="BY126" s="127"/>
      <c r="BZ126" s="127"/>
      <c r="CA126" s="127"/>
      <c r="CB126" s="127"/>
      <c r="CC126" s="127"/>
      <c r="CD126" s="127"/>
      <c r="CE126" s="127"/>
      <c r="CF126" s="127"/>
      <c r="CG126" s="127"/>
      <c r="CH126" s="127"/>
      <c r="CI126" s="127"/>
      <c r="CJ126" s="127"/>
      <c r="CK126" s="127"/>
      <c r="CL126" s="127"/>
      <c r="CM126" s="127"/>
      <c r="CN126" s="127"/>
      <c r="CO126" s="127"/>
      <c r="CP126" s="127"/>
      <c r="CQ126" s="127"/>
      <c r="CR126" s="127"/>
      <c r="CS126" s="127"/>
      <c r="CT126" s="127"/>
      <c r="CU126" s="127"/>
      <c r="CV126" s="127"/>
      <c r="CW126" s="127"/>
      <c r="CX126" s="127"/>
      <c r="CY126" s="127"/>
      <c r="CZ126" s="127"/>
      <c r="DA126" s="127"/>
      <c r="DB126" s="127"/>
      <c r="DC126" s="127"/>
      <c r="DD126" s="127"/>
      <c r="DE126" s="127"/>
      <c r="DF126" s="127"/>
      <c r="DG126" s="127"/>
      <c r="DH126" s="127"/>
      <c r="DI126" s="127"/>
      <c r="DJ126" s="127"/>
      <c r="DK126" s="127"/>
      <c r="DL126" s="127"/>
      <c r="DM126" s="127"/>
      <c r="DN126" s="127"/>
      <c r="DO126" s="127"/>
      <c r="DP126" s="127"/>
      <c r="DQ126" s="127"/>
      <c r="DR126" s="127"/>
      <c r="DS126" s="127"/>
      <c r="DT126" s="127"/>
    </row>
    <row r="127" spans="1:124" x14ac:dyDescent="0.3">
      <c r="A127" s="127"/>
      <c r="B127" s="127"/>
      <c r="C127" s="127"/>
      <c r="D127" s="127"/>
      <c r="E127" s="127"/>
      <c r="F127" s="127"/>
      <c r="G127" s="154"/>
      <c r="H127" s="154"/>
      <c r="I127" s="154"/>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7"/>
      <c r="BC127" s="127"/>
      <c r="BD127" s="127"/>
      <c r="BE127" s="127"/>
      <c r="BF127" s="127"/>
      <c r="BG127" s="127"/>
      <c r="BH127" s="127"/>
      <c r="BI127" s="127"/>
      <c r="BJ127" s="127"/>
      <c r="BK127" s="127"/>
      <c r="BL127" s="127"/>
      <c r="BM127" s="127"/>
      <c r="BN127" s="127"/>
      <c r="BO127" s="127"/>
      <c r="BP127" s="127"/>
      <c r="BQ127" s="127"/>
      <c r="BR127" s="127"/>
      <c r="BS127" s="127"/>
      <c r="BT127" s="127"/>
      <c r="BU127" s="127"/>
      <c r="BV127" s="127"/>
      <c r="BW127" s="127"/>
      <c r="BX127" s="127"/>
      <c r="BY127" s="127"/>
      <c r="BZ127" s="127"/>
      <c r="CA127" s="127"/>
      <c r="CB127" s="127"/>
      <c r="CC127" s="127"/>
      <c r="CD127" s="127"/>
      <c r="CE127" s="127"/>
      <c r="CF127" s="127"/>
      <c r="CG127" s="127"/>
      <c r="CH127" s="127"/>
      <c r="CI127" s="127"/>
      <c r="CJ127" s="127"/>
      <c r="CK127" s="127"/>
      <c r="CL127" s="127"/>
      <c r="CM127" s="127"/>
      <c r="CN127" s="127"/>
      <c r="CO127" s="127"/>
      <c r="CP127" s="127"/>
      <c r="CQ127" s="127"/>
      <c r="CR127" s="127"/>
      <c r="CS127" s="127"/>
      <c r="CT127" s="127"/>
      <c r="CU127" s="127"/>
      <c r="CV127" s="127"/>
      <c r="CW127" s="127"/>
      <c r="CX127" s="127"/>
      <c r="CY127" s="127"/>
      <c r="CZ127" s="127"/>
      <c r="DA127" s="127"/>
      <c r="DB127" s="127"/>
      <c r="DC127" s="127"/>
      <c r="DD127" s="127"/>
      <c r="DE127" s="127"/>
      <c r="DF127" s="127"/>
      <c r="DG127" s="127"/>
      <c r="DH127" s="127"/>
      <c r="DI127" s="127"/>
      <c r="DJ127" s="127"/>
      <c r="DK127" s="127"/>
      <c r="DL127" s="127"/>
      <c r="DM127" s="127"/>
      <c r="DN127" s="127"/>
      <c r="DO127" s="127"/>
      <c r="DP127" s="127"/>
      <c r="DQ127" s="127"/>
      <c r="DR127" s="127"/>
      <c r="DS127" s="127"/>
      <c r="DT127" s="127"/>
    </row>
    <row r="128" spans="1:124" x14ac:dyDescent="0.3">
      <c r="A128" s="127"/>
      <c r="B128" s="127"/>
      <c r="C128" s="127"/>
      <c r="D128" s="127"/>
      <c r="E128" s="127"/>
      <c r="F128" s="127"/>
      <c r="G128" s="154"/>
      <c r="H128" s="154"/>
      <c r="I128" s="154"/>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7"/>
      <c r="BC128" s="127"/>
      <c r="BD128" s="127"/>
      <c r="BE128" s="127"/>
      <c r="BF128" s="127"/>
      <c r="BG128" s="127"/>
      <c r="BH128" s="127"/>
      <c r="BI128" s="127"/>
      <c r="BJ128" s="127"/>
      <c r="BK128" s="127"/>
      <c r="BL128" s="127"/>
      <c r="BM128" s="127"/>
      <c r="BN128" s="127"/>
      <c r="BO128" s="127"/>
      <c r="BP128" s="127"/>
      <c r="BQ128" s="127"/>
      <c r="BR128" s="127"/>
      <c r="BS128" s="127"/>
      <c r="BT128" s="127"/>
      <c r="BU128" s="127"/>
      <c r="BV128" s="127"/>
      <c r="BW128" s="127"/>
      <c r="BX128" s="127"/>
      <c r="BY128" s="127"/>
      <c r="BZ128" s="127"/>
      <c r="CA128" s="127"/>
      <c r="CB128" s="127"/>
      <c r="CC128" s="127"/>
      <c r="CD128" s="127"/>
      <c r="CE128" s="127"/>
      <c r="CF128" s="127"/>
      <c r="CG128" s="127"/>
      <c r="CH128" s="127"/>
      <c r="CI128" s="127"/>
      <c r="CJ128" s="127"/>
      <c r="CK128" s="127"/>
      <c r="CL128" s="127"/>
      <c r="CM128" s="127"/>
      <c r="CN128" s="127"/>
      <c r="CO128" s="127"/>
      <c r="CP128" s="127"/>
      <c r="CQ128" s="127"/>
      <c r="CR128" s="127"/>
      <c r="CS128" s="127"/>
      <c r="CT128" s="127"/>
      <c r="CU128" s="127"/>
      <c r="CV128" s="127"/>
      <c r="CW128" s="127"/>
      <c r="CX128" s="127"/>
      <c r="CY128" s="127"/>
      <c r="CZ128" s="127"/>
      <c r="DA128" s="127"/>
      <c r="DB128" s="127"/>
      <c r="DC128" s="127"/>
      <c r="DD128" s="127"/>
      <c r="DE128" s="127"/>
      <c r="DF128" s="127"/>
      <c r="DG128" s="127"/>
      <c r="DH128" s="127"/>
      <c r="DI128" s="127"/>
      <c r="DJ128" s="127"/>
      <c r="DK128" s="127"/>
      <c r="DL128" s="127"/>
      <c r="DM128" s="127"/>
      <c r="DN128" s="127"/>
      <c r="DO128" s="127"/>
      <c r="DP128" s="127"/>
      <c r="DQ128" s="127"/>
      <c r="DR128" s="127"/>
      <c r="DS128" s="127"/>
      <c r="DT128" s="127"/>
    </row>
    <row r="129" spans="1:124" x14ac:dyDescent="0.3">
      <c r="A129" s="127"/>
      <c r="B129" s="127"/>
      <c r="C129" s="127"/>
      <c r="D129" s="127"/>
      <c r="E129" s="127"/>
      <c r="F129" s="127"/>
      <c r="G129" s="154"/>
      <c r="H129" s="154"/>
      <c r="I129" s="154"/>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27"/>
      <c r="BP129" s="127"/>
      <c r="BQ129" s="127"/>
      <c r="BR129" s="127"/>
      <c r="BS129" s="127"/>
      <c r="BT129" s="127"/>
      <c r="BU129" s="127"/>
      <c r="BV129" s="127"/>
      <c r="BW129" s="127"/>
      <c r="BX129" s="127"/>
      <c r="BY129" s="127"/>
      <c r="BZ129" s="127"/>
      <c r="CA129" s="127"/>
      <c r="CB129" s="127"/>
      <c r="CC129" s="127"/>
      <c r="CD129" s="127"/>
      <c r="CE129" s="127"/>
      <c r="CF129" s="127"/>
      <c r="CG129" s="127"/>
      <c r="CH129" s="127"/>
      <c r="CI129" s="127"/>
      <c r="CJ129" s="127"/>
      <c r="CK129" s="127"/>
      <c r="CL129" s="127"/>
      <c r="CM129" s="127"/>
      <c r="CN129" s="127"/>
      <c r="CO129" s="127"/>
      <c r="CP129" s="127"/>
      <c r="CQ129" s="127"/>
      <c r="CR129" s="127"/>
      <c r="CS129" s="127"/>
      <c r="CT129" s="127"/>
      <c r="CU129" s="127"/>
      <c r="CV129" s="127"/>
      <c r="CW129" s="127"/>
      <c r="CX129" s="127"/>
      <c r="CY129" s="127"/>
      <c r="CZ129" s="127"/>
      <c r="DA129" s="127"/>
      <c r="DB129" s="127"/>
      <c r="DC129" s="127"/>
      <c r="DD129" s="127"/>
      <c r="DE129" s="127"/>
      <c r="DF129" s="127"/>
      <c r="DG129" s="127"/>
      <c r="DH129" s="127"/>
      <c r="DI129" s="127"/>
      <c r="DJ129" s="127"/>
      <c r="DK129" s="127"/>
      <c r="DL129" s="127"/>
      <c r="DM129" s="127"/>
      <c r="DN129" s="127"/>
      <c r="DO129" s="127"/>
      <c r="DP129" s="127"/>
      <c r="DQ129" s="127"/>
      <c r="DR129" s="127"/>
      <c r="DS129" s="127"/>
      <c r="DT129" s="127"/>
    </row>
    <row r="130" spans="1:124" x14ac:dyDescent="0.3">
      <c r="A130" s="127"/>
      <c r="B130" s="127"/>
      <c r="C130" s="127"/>
      <c r="D130" s="127"/>
      <c r="E130" s="127"/>
      <c r="F130" s="127"/>
      <c r="G130" s="154"/>
      <c r="H130" s="154"/>
      <c r="I130" s="154"/>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7"/>
      <c r="BR130" s="127"/>
      <c r="BS130" s="127"/>
      <c r="BT130" s="127"/>
      <c r="BU130" s="127"/>
      <c r="BV130" s="127"/>
      <c r="BW130" s="127"/>
      <c r="BX130" s="127"/>
      <c r="BY130" s="127"/>
      <c r="BZ130" s="127"/>
      <c r="CA130" s="127"/>
      <c r="CB130" s="127"/>
      <c r="CC130" s="127"/>
      <c r="CD130" s="127"/>
      <c r="CE130" s="127"/>
      <c r="CF130" s="127"/>
      <c r="CG130" s="127"/>
      <c r="CH130" s="127"/>
      <c r="CI130" s="127"/>
      <c r="CJ130" s="127"/>
      <c r="CK130" s="127"/>
      <c r="CL130" s="127"/>
      <c r="CM130" s="127"/>
      <c r="CN130" s="127"/>
      <c r="CO130" s="127"/>
      <c r="CP130" s="127"/>
      <c r="CQ130" s="127"/>
      <c r="CR130" s="127"/>
      <c r="CS130" s="127"/>
      <c r="CT130" s="127"/>
      <c r="CU130" s="127"/>
      <c r="CV130" s="127"/>
      <c r="CW130" s="127"/>
      <c r="CX130" s="127"/>
      <c r="CY130" s="127"/>
      <c r="CZ130" s="127"/>
      <c r="DA130" s="127"/>
      <c r="DB130" s="127"/>
      <c r="DC130" s="127"/>
      <c r="DD130" s="127"/>
      <c r="DE130" s="127"/>
      <c r="DF130" s="127"/>
      <c r="DG130" s="127"/>
      <c r="DH130" s="127"/>
      <c r="DI130" s="127"/>
      <c r="DJ130" s="127"/>
      <c r="DK130" s="127"/>
      <c r="DL130" s="127"/>
      <c r="DM130" s="127"/>
      <c r="DN130" s="127"/>
      <c r="DO130" s="127"/>
      <c r="DP130" s="127"/>
      <c r="DQ130" s="127"/>
      <c r="DR130" s="127"/>
      <c r="DS130" s="127"/>
      <c r="DT130" s="127"/>
    </row>
    <row r="131" spans="1:124" x14ac:dyDescent="0.3">
      <c r="A131" s="127"/>
      <c r="B131" s="127"/>
      <c r="C131" s="127"/>
      <c r="D131" s="127"/>
      <c r="E131" s="127"/>
      <c r="F131" s="127"/>
      <c r="G131" s="154"/>
      <c r="H131" s="154"/>
      <c r="I131" s="154"/>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27"/>
      <c r="BW131" s="127"/>
      <c r="BX131" s="127"/>
      <c r="BY131" s="127"/>
      <c r="BZ131" s="127"/>
      <c r="CA131" s="127"/>
      <c r="CB131" s="127"/>
      <c r="CC131" s="127"/>
      <c r="CD131" s="127"/>
      <c r="CE131" s="127"/>
      <c r="CF131" s="127"/>
      <c r="CG131" s="127"/>
      <c r="CH131" s="127"/>
      <c r="CI131" s="127"/>
      <c r="CJ131" s="127"/>
      <c r="CK131" s="127"/>
      <c r="CL131" s="127"/>
      <c r="CM131" s="127"/>
      <c r="CN131" s="127"/>
      <c r="CO131" s="127"/>
      <c r="CP131" s="127"/>
      <c r="CQ131" s="127"/>
      <c r="CR131" s="127"/>
      <c r="CS131" s="127"/>
      <c r="CT131" s="127"/>
      <c r="CU131" s="127"/>
      <c r="CV131" s="127"/>
      <c r="CW131" s="127"/>
      <c r="CX131" s="127"/>
      <c r="CY131" s="127"/>
      <c r="CZ131" s="127"/>
      <c r="DA131" s="127"/>
      <c r="DB131" s="127"/>
      <c r="DC131" s="127"/>
      <c r="DD131" s="127"/>
      <c r="DE131" s="127"/>
      <c r="DF131" s="127"/>
      <c r="DG131" s="127"/>
      <c r="DH131" s="127"/>
      <c r="DI131" s="127"/>
      <c r="DJ131" s="127"/>
      <c r="DK131" s="127"/>
      <c r="DL131" s="127"/>
      <c r="DM131" s="127"/>
      <c r="DN131" s="127"/>
      <c r="DO131" s="127"/>
      <c r="DP131" s="127"/>
      <c r="DQ131" s="127"/>
      <c r="DR131" s="127"/>
      <c r="DS131" s="127"/>
      <c r="DT131" s="127"/>
    </row>
    <row r="132" spans="1:124" x14ac:dyDescent="0.3">
      <c r="A132" s="127"/>
      <c r="B132" s="127"/>
      <c r="C132" s="127"/>
      <c r="D132" s="127"/>
      <c r="E132" s="127"/>
      <c r="F132" s="127"/>
      <c r="G132" s="154"/>
      <c r="H132" s="154"/>
      <c r="I132" s="154"/>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27"/>
      <c r="BW132" s="127"/>
      <c r="BX132" s="127"/>
      <c r="BY132" s="127"/>
      <c r="BZ132" s="127"/>
      <c r="CA132" s="127"/>
      <c r="CB132" s="127"/>
      <c r="CC132" s="127"/>
      <c r="CD132" s="127"/>
      <c r="CE132" s="127"/>
      <c r="CF132" s="127"/>
      <c r="CG132" s="127"/>
      <c r="CH132" s="127"/>
      <c r="CI132" s="127"/>
      <c r="CJ132" s="127"/>
      <c r="CK132" s="127"/>
      <c r="CL132" s="127"/>
      <c r="CM132" s="127"/>
      <c r="CN132" s="127"/>
      <c r="CO132" s="127"/>
      <c r="CP132" s="127"/>
      <c r="CQ132" s="127"/>
      <c r="CR132" s="127"/>
      <c r="CS132" s="127"/>
      <c r="CT132" s="127"/>
      <c r="CU132" s="127"/>
      <c r="CV132" s="127"/>
      <c r="CW132" s="127"/>
      <c r="CX132" s="127"/>
      <c r="CY132" s="127"/>
      <c r="CZ132" s="127"/>
      <c r="DA132" s="127"/>
      <c r="DB132" s="127"/>
      <c r="DC132" s="127"/>
      <c r="DD132" s="127"/>
      <c r="DE132" s="127"/>
      <c r="DF132" s="127"/>
      <c r="DG132" s="127"/>
      <c r="DH132" s="127"/>
      <c r="DI132" s="127"/>
      <c r="DJ132" s="127"/>
      <c r="DK132" s="127"/>
      <c r="DL132" s="127"/>
      <c r="DM132" s="127"/>
      <c r="DN132" s="127"/>
      <c r="DO132" s="127"/>
      <c r="DP132" s="127"/>
      <c r="DQ132" s="127"/>
      <c r="DR132" s="127"/>
      <c r="DS132" s="127"/>
      <c r="DT132" s="127"/>
    </row>
    <row r="133" spans="1:124" x14ac:dyDescent="0.3">
      <c r="A133" s="127"/>
      <c r="B133" s="127"/>
      <c r="C133" s="127"/>
      <c r="D133" s="127"/>
      <c r="E133" s="127"/>
      <c r="F133" s="127"/>
      <c r="G133" s="154"/>
      <c r="H133" s="154"/>
      <c r="I133" s="154"/>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c r="BF133" s="127"/>
      <c r="BG133" s="127"/>
      <c r="BH133" s="127"/>
      <c r="BI133" s="127"/>
      <c r="BJ133" s="127"/>
      <c r="BK133" s="127"/>
      <c r="BL133" s="127"/>
      <c r="BM133" s="127"/>
      <c r="BN133" s="127"/>
      <c r="BO133" s="127"/>
      <c r="BP133" s="127"/>
      <c r="BQ133" s="127"/>
      <c r="BR133" s="127"/>
      <c r="BS133" s="127"/>
      <c r="BT133" s="127"/>
      <c r="BU133" s="127"/>
      <c r="BV133" s="127"/>
      <c r="BW133" s="127"/>
      <c r="BX133" s="127"/>
      <c r="BY133" s="127"/>
      <c r="BZ133" s="127"/>
      <c r="CA133" s="127"/>
      <c r="CB133" s="127"/>
      <c r="CC133" s="127"/>
      <c r="CD133" s="127"/>
      <c r="CE133" s="127"/>
      <c r="CF133" s="127"/>
      <c r="CG133" s="127"/>
      <c r="CH133" s="127"/>
      <c r="CI133" s="127"/>
      <c r="CJ133" s="127"/>
      <c r="CK133" s="127"/>
      <c r="CL133" s="127"/>
      <c r="CM133" s="127"/>
      <c r="CN133" s="127"/>
      <c r="CO133" s="127"/>
      <c r="CP133" s="127"/>
      <c r="CQ133" s="127"/>
      <c r="CR133" s="127"/>
      <c r="CS133" s="127"/>
      <c r="CT133" s="127"/>
      <c r="CU133" s="127"/>
      <c r="CV133" s="127"/>
      <c r="CW133" s="127"/>
      <c r="CX133" s="127"/>
      <c r="CY133" s="127"/>
      <c r="CZ133" s="127"/>
      <c r="DA133" s="127"/>
      <c r="DB133" s="127"/>
      <c r="DC133" s="127"/>
      <c r="DD133" s="127"/>
      <c r="DE133" s="127"/>
      <c r="DF133" s="127"/>
      <c r="DG133" s="127"/>
      <c r="DH133" s="127"/>
      <c r="DI133" s="127"/>
      <c r="DJ133" s="127"/>
      <c r="DK133" s="127"/>
      <c r="DL133" s="127"/>
      <c r="DM133" s="127"/>
      <c r="DN133" s="127"/>
      <c r="DO133" s="127"/>
      <c r="DP133" s="127"/>
      <c r="DQ133" s="127"/>
      <c r="DR133" s="127"/>
      <c r="DS133" s="127"/>
      <c r="DT133" s="127"/>
    </row>
    <row r="134" spans="1:124" x14ac:dyDescent="0.3">
      <c r="A134" s="127"/>
      <c r="B134" s="127"/>
      <c r="C134" s="127"/>
      <c r="D134" s="127"/>
      <c r="E134" s="127"/>
      <c r="F134" s="127"/>
      <c r="G134" s="154"/>
      <c r="H134" s="154"/>
      <c r="I134" s="154"/>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c r="BK134" s="127"/>
      <c r="BL134" s="127"/>
      <c r="BM134" s="127"/>
      <c r="BN134" s="127"/>
      <c r="BO134" s="127"/>
      <c r="BP134" s="127"/>
      <c r="BQ134" s="127"/>
      <c r="BR134" s="127"/>
      <c r="BS134" s="127"/>
      <c r="BT134" s="127"/>
      <c r="BU134" s="127"/>
      <c r="BV134" s="127"/>
      <c r="BW134" s="127"/>
      <c r="BX134" s="127"/>
      <c r="BY134" s="127"/>
      <c r="BZ134" s="127"/>
      <c r="CA134" s="127"/>
      <c r="CB134" s="127"/>
      <c r="CC134" s="127"/>
      <c r="CD134" s="127"/>
      <c r="CE134" s="127"/>
      <c r="CF134" s="127"/>
      <c r="CG134" s="127"/>
      <c r="CH134" s="127"/>
      <c r="CI134" s="127"/>
      <c r="CJ134" s="127"/>
      <c r="CK134" s="127"/>
      <c r="CL134" s="127"/>
      <c r="CM134" s="127"/>
      <c r="CN134" s="127"/>
      <c r="CO134" s="127"/>
      <c r="CP134" s="127"/>
      <c r="CQ134" s="127"/>
      <c r="CR134" s="127"/>
      <c r="CS134" s="127"/>
      <c r="CT134" s="127"/>
      <c r="CU134" s="127"/>
      <c r="CV134" s="127"/>
      <c r="CW134" s="127"/>
      <c r="CX134" s="127"/>
      <c r="CY134" s="127"/>
      <c r="CZ134" s="127"/>
      <c r="DA134" s="127"/>
      <c r="DB134" s="127"/>
      <c r="DC134" s="127"/>
      <c r="DD134" s="127"/>
      <c r="DE134" s="127"/>
      <c r="DF134" s="127"/>
      <c r="DG134" s="127"/>
      <c r="DH134" s="127"/>
      <c r="DI134" s="127"/>
      <c r="DJ134" s="127"/>
      <c r="DK134" s="127"/>
      <c r="DL134" s="127"/>
      <c r="DM134" s="127"/>
      <c r="DN134" s="127"/>
      <c r="DO134" s="127"/>
      <c r="DP134" s="127"/>
      <c r="DQ134" s="127"/>
      <c r="DR134" s="127"/>
      <c r="DS134" s="127"/>
      <c r="DT134" s="127"/>
    </row>
    <row r="135" spans="1:124" x14ac:dyDescent="0.3">
      <c r="A135" s="127"/>
      <c r="B135" s="127"/>
      <c r="C135" s="127"/>
      <c r="D135" s="127"/>
      <c r="E135" s="127"/>
      <c r="F135" s="127"/>
      <c r="G135" s="154"/>
      <c r="H135" s="154"/>
      <c r="I135" s="154"/>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c r="BK135" s="127"/>
      <c r="BL135" s="127"/>
      <c r="BM135" s="127"/>
      <c r="BN135" s="127"/>
      <c r="BO135" s="127"/>
      <c r="BP135" s="127"/>
      <c r="BQ135" s="127"/>
      <c r="BR135" s="127"/>
      <c r="BS135" s="127"/>
      <c r="BT135" s="127"/>
      <c r="BU135" s="127"/>
      <c r="BV135" s="127"/>
      <c r="BW135" s="127"/>
      <c r="BX135" s="127"/>
      <c r="BY135" s="127"/>
      <c r="BZ135" s="127"/>
      <c r="CA135" s="127"/>
      <c r="CB135" s="127"/>
      <c r="CC135" s="127"/>
      <c r="CD135" s="127"/>
      <c r="CE135" s="127"/>
      <c r="CF135" s="127"/>
      <c r="CG135" s="127"/>
      <c r="CH135" s="127"/>
      <c r="CI135" s="127"/>
      <c r="CJ135" s="127"/>
      <c r="CK135" s="127"/>
      <c r="CL135" s="127"/>
      <c r="CM135" s="127"/>
      <c r="CN135" s="127"/>
      <c r="CO135" s="127"/>
      <c r="CP135" s="127"/>
      <c r="CQ135" s="127"/>
      <c r="CR135" s="127"/>
      <c r="CS135" s="127"/>
      <c r="CT135" s="127"/>
      <c r="CU135" s="127"/>
      <c r="CV135" s="127"/>
      <c r="CW135" s="127"/>
      <c r="CX135" s="127"/>
      <c r="CY135" s="127"/>
      <c r="CZ135" s="127"/>
      <c r="DA135" s="127"/>
      <c r="DB135" s="127"/>
      <c r="DC135" s="127"/>
      <c r="DD135" s="127"/>
      <c r="DE135" s="127"/>
      <c r="DF135" s="127"/>
      <c r="DG135" s="127"/>
      <c r="DH135" s="127"/>
      <c r="DI135" s="127"/>
      <c r="DJ135" s="127"/>
      <c r="DK135" s="127"/>
      <c r="DL135" s="127"/>
      <c r="DM135" s="127"/>
      <c r="DN135" s="127"/>
      <c r="DO135" s="127"/>
      <c r="DP135" s="127"/>
      <c r="DQ135" s="127"/>
      <c r="DR135" s="127"/>
      <c r="DS135" s="127"/>
      <c r="DT135" s="127"/>
    </row>
    <row r="136" spans="1:124" x14ac:dyDescent="0.3">
      <c r="A136" s="127"/>
      <c r="B136" s="127"/>
      <c r="C136" s="127"/>
      <c r="D136" s="127"/>
      <c r="E136" s="127"/>
      <c r="F136" s="127"/>
      <c r="G136" s="154"/>
      <c r="H136" s="154"/>
      <c r="I136" s="154"/>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c r="BF136" s="127"/>
      <c r="BG136" s="127"/>
      <c r="BH136" s="127"/>
      <c r="BI136" s="127"/>
      <c r="BJ136" s="127"/>
      <c r="BK136" s="127"/>
      <c r="BL136" s="127"/>
      <c r="BM136" s="127"/>
      <c r="BN136" s="127"/>
      <c r="BO136" s="127"/>
      <c r="BP136" s="127"/>
      <c r="BQ136" s="127"/>
      <c r="BR136" s="127"/>
      <c r="BS136" s="127"/>
      <c r="BT136" s="127"/>
      <c r="BU136" s="127"/>
      <c r="BV136" s="127"/>
      <c r="BW136" s="127"/>
      <c r="BX136" s="127"/>
      <c r="BY136" s="127"/>
      <c r="BZ136" s="127"/>
      <c r="CA136" s="127"/>
      <c r="CB136" s="127"/>
      <c r="CC136" s="127"/>
      <c r="CD136" s="127"/>
      <c r="CE136" s="127"/>
      <c r="CF136" s="127"/>
      <c r="CG136" s="127"/>
      <c r="CH136" s="127"/>
      <c r="CI136" s="127"/>
      <c r="CJ136" s="127"/>
      <c r="CK136" s="127"/>
      <c r="CL136" s="127"/>
      <c r="CM136" s="127"/>
      <c r="CN136" s="127"/>
      <c r="CO136" s="127"/>
      <c r="CP136" s="127"/>
      <c r="CQ136" s="127"/>
      <c r="CR136" s="127"/>
      <c r="CS136" s="127"/>
      <c r="CT136" s="127"/>
      <c r="CU136" s="127"/>
      <c r="CV136" s="127"/>
      <c r="CW136" s="127"/>
      <c r="CX136" s="127"/>
      <c r="CY136" s="127"/>
      <c r="CZ136" s="127"/>
      <c r="DA136" s="127"/>
      <c r="DB136" s="127"/>
      <c r="DC136" s="127"/>
      <c r="DD136" s="127"/>
      <c r="DE136" s="127"/>
      <c r="DF136" s="127"/>
      <c r="DG136" s="127"/>
      <c r="DH136" s="127"/>
      <c r="DI136" s="127"/>
      <c r="DJ136" s="127"/>
      <c r="DK136" s="127"/>
      <c r="DL136" s="127"/>
      <c r="DM136" s="127"/>
      <c r="DN136" s="127"/>
      <c r="DO136" s="127"/>
      <c r="DP136" s="127"/>
      <c r="DQ136" s="127"/>
      <c r="DR136" s="127"/>
      <c r="DS136" s="127"/>
      <c r="DT136" s="127"/>
    </row>
    <row r="137" spans="1:124" x14ac:dyDescent="0.3">
      <c r="A137" s="127"/>
      <c r="B137" s="127"/>
      <c r="C137" s="127"/>
      <c r="D137" s="127"/>
      <c r="E137" s="127"/>
      <c r="F137" s="127"/>
      <c r="G137" s="154"/>
      <c r="H137" s="154"/>
      <c r="I137" s="154"/>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c r="BF137" s="127"/>
      <c r="BG137" s="127"/>
      <c r="BH137" s="127"/>
      <c r="BI137" s="127"/>
      <c r="BJ137" s="127"/>
      <c r="BK137" s="127"/>
      <c r="BL137" s="127"/>
      <c r="BM137" s="127"/>
      <c r="BN137" s="127"/>
      <c r="BO137" s="127"/>
      <c r="BP137" s="127"/>
      <c r="BQ137" s="127"/>
      <c r="BR137" s="127"/>
      <c r="BS137" s="127"/>
      <c r="BT137" s="127"/>
      <c r="BU137" s="127"/>
      <c r="BV137" s="127"/>
      <c r="BW137" s="127"/>
      <c r="BX137" s="127"/>
      <c r="BY137" s="127"/>
      <c r="BZ137" s="127"/>
      <c r="CA137" s="127"/>
      <c r="CB137" s="127"/>
      <c r="CC137" s="127"/>
      <c r="CD137" s="127"/>
      <c r="CE137" s="127"/>
      <c r="CF137" s="127"/>
      <c r="CG137" s="127"/>
      <c r="CH137" s="127"/>
      <c r="CI137" s="127"/>
      <c r="CJ137" s="127"/>
      <c r="CK137" s="127"/>
      <c r="CL137" s="127"/>
      <c r="CM137" s="127"/>
      <c r="CN137" s="127"/>
      <c r="CO137" s="127"/>
      <c r="CP137" s="127"/>
      <c r="CQ137" s="127"/>
      <c r="CR137" s="127"/>
      <c r="CS137" s="127"/>
      <c r="CT137" s="127"/>
      <c r="CU137" s="127"/>
      <c r="CV137" s="127"/>
      <c r="CW137" s="127"/>
      <c r="CX137" s="127"/>
      <c r="CY137" s="127"/>
      <c r="CZ137" s="127"/>
      <c r="DA137" s="127"/>
      <c r="DB137" s="127"/>
      <c r="DC137" s="127"/>
      <c r="DD137" s="127"/>
      <c r="DE137" s="127"/>
      <c r="DF137" s="127"/>
      <c r="DG137" s="127"/>
      <c r="DH137" s="127"/>
      <c r="DI137" s="127"/>
      <c r="DJ137" s="127"/>
      <c r="DK137" s="127"/>
      <c r="DL137" s="127"/>
      <c r="DM137" s="127"/>
      <c r="DN137" s="127"/>
      <c r="DO137" s="127"/>
      <c r="DP137" s="127"/>
      <c r="DQ137" s="127"/>
      <c r="DR137" s="127"/>
      <c r="DS137" s="127"/>
      <c r="DT137" s="127"/>
    </row>
    <row r="138" spans="1:124" x14ac:dyDescent="0.3">
      <c r="A138" s="127"/>
      <c r="B138" s="127"/>
      <c r="C138" s="127"/>
      <c r="D138" s="127"/>
      <c r="E138" s="127"/>
      <c r="F138" s="127"/>
      <c r="G138" s="154"/>
      <c r="H138" s="154"/>
      <c r="I138" s="154"/>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c r="BF138" s="127"/>
      <c r="BG138" s="127"/>
      <c r="BH138" s="127"/>
      <c r="BI138" s="127"/>
      <c r="BJ138" s="127"/>
      <c r="BK138" s="127"/>
      <c r="BL138" s="127"/>
      <c r="BM138" s="127"/>
      <c r="BN138" s="127"/>
      <c r="BO138" s="127"/>
      <c r="BP138" s="127"/>
      <c r="BQ138" s="127"/>
      <c r="BR138" s="127"/>
      <c r="BS138" s="127"/>
      <c r="BT138" s="127"/>
      <c r="BU138" s="127"/>
      <c r="BV138" s="127"/>
      <c r="BW138" s="127"/>
      <c r="BX138" s="127"/>
      <c r="BY138" s="127"/>
      <c r="BZ138" s="127"/>
      <c r="CA138" s="127"/>
      <c r="CB138" s="127"/>
      <c r="CC138" s="127"/>
      <c r="CD138" s="127"/>
      <c r="CE138" s="127"/>
      <c r="CF138" s="127"/>
      <c r="CG138" s="127"/>
      <c r="CH138" s="127"/>
      <c r="CI138" s="127"/>
      <c r="CJ138" s="127"/>
      <c r="CK138" s="127"/>
      <c r="CL138" s="127"/>
      <c r="CM138" s="127"/>
      <c r="CN138" s="127"/>
      <c r="CO138" s="127"/>
      <c r="CP138" s="127"/>
      <c r="CQ138" s="127"/>
      <c r="CR138" s="127"/>
      <c r="CS138" s="127"/>
      <c r="CT138" s="127"/>
      <c r="CU138" s="127"/>
      <c r="CV138" s="127"/>
      <c r="CW138" s="127"/>
      <c r="CX138" s="127"/>
      <c r="CY138" s="127"/>
      <c r="CZ138" s="127"/>
      <c r="DA138" s="127"/>
      <c r="DB138" s="127"/>
      <c r="DC138" s="127"/>
      <c r="DD138" s="127"/>
      <c r="DE138" s="127"/>
      <c r="DF138" s="127"/>
      <c r="DG138" s="127"/>
      <c r="DH138" s="127"/>
      <c r="DI138" s="127"/>
      <c r="DJ138" s="127"/>
      <c r="DK138" s="127"/>
      <c r="DL138" s="127"/>
      <c r="DM138" s="127"/>
      <c r="DN138" s="127"/>
      <c r="DO138" s="127"/>
      <c r="DP138" s="127"/>
      <c r="DQ138" s="127"/>
      <c r="DR138" s="127"/>
      <c r="DS138" s="127"/>
      <c r="DT138" s="127"/>
    </row>
    <row r="139" spans="1:124" x14ac:dyDescent="0.3">
      <c r="A139" s="127"/>
      <c r="B139" s="127"/>
      <c r="C139" s="127"/>
      <c r="D139" s="127"/>
      <c r="E139" s="127"/>
      <c r="F139" s="127"/>
      <c r="G139" s="154"/>
      <c r="H139" s="154"/>
      <c r="I139" s="154"/>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c r="BK139" s="127"/>
      <c r="BL139" s="127"/>
      <c r="BM139" s="127"/>
      <c r="BN139" s="127"/>
      <c r="BO139" s="127"/>
      <c r="BP139" s="127"/>
      <c r="BQ139" s="127"/>
      <c r="BR139" s="127"/>
      <c r="BS139" s="127"/>
      <c r="BT139" s="127"/>
      <c r="BU139" s="127"/>
      <c r="BV139" s="127"/>
      <c r="BW139" s="127"/>
      <c r="BX139" s="127"/>
      <c r="BY139" s="127"/>
      <c r="BZ139" s="127"/>
      <c r="CA139" s="127"/>
      <c r="CB139" s="127"/>
      <c r="CC139" s="127"/>
      <c r="CD139" s="127"/>
      <c r="CE139" s="127"/>
      <c r="CF139" s="127"/>
      <c r="CG139" s="127"/>
      <c r="CH139" s="127"/>
      <c r="CI139" s="127"/>
      <c r="CJ139" s="127"/>
      <c r="CK139" s="127"/>
      <c r="CL139" s="127"/>
      <c r="CM139" s="127"/>
      <c r="CN139" s="127"/>
      <c r="CO139" s="127"/>
      <c r="CP139" s="127"/>
      <c r="CQ139" s="127"/>
      <c r="CR139" s="127"/>
      <c r="CS139" s="127"/>
      <c r="CT139" s="127"/>
      <c r="CU139" s="127"/>
      <c r="CV139" s="127"/>
      <c r="CW139" s="127"/>
      <c r="CX139" s="127"/>
      <c r="CY139" s="127"/>
      <c r="CZ139" s="127"/>
      <c r="DA139" s="127"/>
      <c r="DB139" s="127"/>
      <c r="DC139" s="127"/>
      <c r="DD139" s="127"/>
      <c r="DE139" s="127"/>
      <c r="DF139" s="127"/>
      <c r="DG139" s="127"/>
      <c r="DH139" s="127"/>
      <c r="DI139" s="127"/>
      <c r="DJ139" s="127"/>
      <c r="DK139" s="127"/>
      <c r="DL139" s="127"/>
      <c r="DM139" s="127"/>
      <c r="DN139" s="127"/>
      <c r="DO139" s="127"/>
      <c r="DP139" s="127"/>
      <c r="DQ139" s="127"/>
      <c r="DR139" s="127"/>
      <c r="DS139" s="127"/>
      <c r="DT139" s="127"/>
    </row>
    <row r="140" spans="1:124" x14ac:dyDescent="0.3">
      <c r="A140" s="127"/>
      <c r="B140" s="127"/>
      <c r="C140" s="127"/>
      <c r="D140" s="127"/>
      <c r="E140" s="127"/>
      <c r="F140" s="127"/>
      <c r="G140" s="154"/>
      <c r="H140" s="154"/>
      <c r="I140" s="154"/>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c r="BF140" s="127"/>
      <c r="BG140" s="127"/>
      <c r="BH140" s="127"/>
      <c r="BI140" s="127"/>
      <c r="BJ140" s="127"/>
      <c r="BK140" s="127"/>
      <c r="BL140" s="127"/>
      <c r="BM140" s="127"/>
      <c r="BN140" s="127"/>
      <c r="BO140" s="127"/>
      <c r="BP140" s="127"/>
      <c r="BQ140" s="127"/>
      <c r="BR140" s="127"/>
      <c r="BS140" s="127"/>
      <c r="BT140" s="127"/>
      <c r="BU140" s="127"/>
      <c r="BV140" s="127"/>
      <c r="BW140" s="127"/>
      <c r="BX140" s="127"/>
      <c r="BY140" s="127"/>
      <c r="BZ140" s="127"/>
      <c r="CA140" s="127"/>
      <c r="CB140" s="127"/>
      <c r="CC140" s="127"/>
      <c r="CD140" s="127"/>
      <c r="CE140" s="127"/>
      <c r="CF140" s="127"/>
      <c r="CG140" s="127"/>
      <c r="CH140" s="127"/>
      <c r="CI140" s="127"/>
      <c r="CJ140" s="127"/>
      <c r="CK140" s="127"/>
      <c r="CL140" s="127"/>
      <c r="CM140" s="127"/>
      <c r="CN140" s="127"/>
      <c r="CO140" s="127"/>
      <c r="CP140" s="127"/>
      <c r="CQ140" s="127"/>
      <c r="CR140" s="127"/>
      <c r="CS140" s="127"/>
      <c r="CT140" s="127"/>
      <c r="CU140" s="127"/>
      <c r="CV140" s="127"/>
      <c r="CW140" s="127"/>
      <c r="CX140" s="127"/>
      <c r="CY140" s="127"/>
      <c r="CZ140" s="127"/>
      <c r="DA140" s="127"/>
      <c r="DB140" s="127"/>
      <c r="DC140" s="127"/>
      <c r="DD140" s="127"/>
      <c r="DE140" s="127"/>
      <c r="DF140" s="127"/>
      <c r="DG140" s="127"/>
      <c r="DH140" s="127"/>
      <c r="DI140" s="127"/>
      <c r="DJ140" s="127"/>
      <c r="DK140" s="127"/>
      <c r="DL140" s="127"/>
      <c r="DM140" s="127"/>
      <c r="DN140" s="127"/>
      <c r="DO140" s="127"/>
      <c r="DP140" s="127"/>
      <c r="DQ140" s="127"/>
      <c r="DR140" s="127"/>
      <c r="DS140" s="127"/>
      <c r="DT140" s="127"/>
    </row>
    <row r="141" spans="1:124" x14ac:dyDescent="0.3">
      <c r="A141" s="127"/>
      <c r="B141" s="127"/>
      <c r="C141" s="127"/>
      <c r="D141" s="127"/>
      <c r="E141" s="127"/>
      <c r="F141" s="127"/>
      <c r="G141" s="154"/>
      <c r="H141" s="154"/>
      <c r="I141" s="154"/>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c r="BB141" s="127"/>
      <c r="BC141" s="127"/>
      <c r="BD141" s="127"/>
      <c r="BE141" s="127"/>
      <c r="BF141" s="127"/>
      <c r="BG141" s="127"/>
      <c r="BH141" s="127"/>
      <c r="BI141" s="127"/>
      <c r="BJ141" s="127"/>
      <c r="BK141" s="127"/>
      <c r="BL141" s="127"/>
      <c r="BM141" s="127"/>
      <c r="BN141" s="127"/>
      <c r="BO141" s="127"/>
      <c r="BP141" s="127"/>
      <c r="BQ141" s="127"/>
      <c r="BR141" s="127"/>
      <c r="BS141" s="127"/>
      <c r="BT141" s="127"/>
      <c r="BU141" s="127"/>
      <c r="BV141" s="127"/>
      <c r="BW141" s="127"/>
      <c r="BX141" s="127"/>
      <c r="BY141" s="127"/>
      <c r="BZ141" s="127"/>
      <c r="CA141" s="127"/>
      <c r="CB141" s="127"/>
      <c r="CC141" s="127"/>
      <c r="CD141" s="127"/>
      <c r="CE141" s="127"/>
      <c r="CF141" s="127"/>
      <c r="CG141" s="127"/>
      <c r="CH141" s="127"/>
      <c r="CI141" s="127"/>
      <c r="CJ141" s="127"/>
      <c r="CK141" s="127"/>
      <c r="CL141" s="127"/>
      <c r="CM141" s="127"/>
      <c r="CN141" s="127"/>
      <c r="CO141" s="127"/>
      <c r="CP141" s="127"/>
      <c r="CQ141" s="127"/>
      <c r="CR141" s="127"/>
      <c r="CS141" s="127"/>
      <c r="CT141" s="127"/>
      <c r="CU141" s="127"/>
      <c r="CV141" s="127"/>
      <c r="CW141" s="127"/>
      <c r="CX141" s="127"/>
      <c r="CY141" s="127"/>
      <c r="CZ141" s="127"/>
      <c r="DA141" s="127"/>
      <c r="DB141" s="127"/>
      <c r="DC141" s="127"/>
      <c r="DD141" s="127"/>
      <c r="DE141" s="127"/>
      <c r="DF141" s="127"/>
      <c r="DG141" s="127"/>
      <c r="DH141" s="127"/>
      <c r="DI141" s="127"/>
      <c r="DJ141" s="127"/>
      <c r="DK141" s="127"/>
      <c r="DL141" s="127"/>
      <c r="DM141" s="127"/>
      <c r="DN141" s="127"/>
      <c r="DO141" s="127"/>
      <c r="DP141" s="127"/>
      <c r="DQ141" s="127"/>
      <c r="DR141" s="127"/>
      <c r="DS141" s="127"/>
      <c r="DT141" s="127"/>
    </row>
    <row r="142" spans="1:124" x14ac:dyDescent="0.3">
      <c r="A142" s="127"/>
      <c r="B142" s="127"/>
      <c r="C142" s="127"/>
      <c r="D142" s="127"/>
      <c r="E142" s="127"/>
      <c r="F142" s="127"/>
      <c r="G142" s="154"/>
      <c r="H142" s="154"/>
      <c r="I142" s="154"/>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c r="BB142" s="127"/>
      <c r="BC142" s="127"/>
      <c r="BD142" s="127"/>
      <c r="BE142" s="127"/>
      <c r="BF142" s="127"/>
      <c r="BG142" s="127"/>
      <c r="BH142" s="127"/>
      <c r="BI142" s="127"/>
      <c r="BJ142" s="127"/>
      <c r="BK142" s="127"/>
      <c r="BL142" s="127"/>
      <c r="BM142" s="127"/>
      <c r="BN142" s="127"/>
      <c r="BO142" s="127"/>
      <c r="BP142" s="127"/>
      <c r="BQ142" s="127"/>
      <c r="BR142" s="127"/>
      <c r="BS142" s="127"/>
      <c r="BT142" s="127"/>
      <c r="BU142" s="127"/>
      <c r="BV142" s="127"/>
      <c r="BW142" s="127"/>
      <c r="BX142" s="127"/>
      <c r="BY142" s="127"/>
      <c r="BZ142" s="127"/>
      <c r="CA142" s="127"/>
      <c r="CB142" s="127"/>
      <c r="CC142" s="127"/>
      <c r="CD142" s="127"/>
      <c r="CE142" s="127"/>
      <c r="CF142" s="127"/>
      <c r="CG142" s="127"/>
      <c r="CH142" s="127"/>
      <c r="CI142" s="127"/>
      <c r="CJ142" s="127"/>
      <c r="CK142" s="127"/>
      <c r="CL142" s="127"/>
      <c r="CM142" s="127"/>
      <c r="CN142" s="127"/>
      <c r="CO142" s="127"/>
      <c r="CP142" s="127"/>
      <c r="CQ142" s="127"/>
      <c r="CR142" s="127"/>
      <c r="CS142" s="127"/>
      <c r="CT142" s="127"/>
      <c r="CU142" s="127"/>
      <c r="CV142" s="127"/>
      <c r="CW142" s="127"/>
      <c r="CX142" s="127"/>
      <c r="CY142" s="127"/>
      <c r="CZ142" s="127"/>
      <c r="DA142" s="127"/>
      <c r="DB142" s="127"/>
      <c r="DC142" s="127"/>
      <c r="DD142" s="127"/>
      <c r="DE142" s="127"/>
      <c r="DF142" s="127"/>
      <c r="DG142" s="127"/>
      <c r="DH142" s="127"/>
      <c r="DI142" s="127"/>
      <c r="DJ142" s="127"/>
      <c r="DK142" s="127"/>
      <c r="DL142" s="127"/>
      <c r="DM142" s="127"/>
      <c r="DN142" s="127"/>
      <c r="DO142" s="127"/>
      <c r="DP142" s="127"/>
      <c r="DQ142" s="127"/>
      <c r="DR142" s="127"/>
      <c r="DS142" s="127"/>
      <c r="DT142" s="127"/>
    </row>
    <row r="143" spans="1:124" x14ac:dyDescent="0.3">
      <c r="A143" s="127"/>
      <c r="B143" s="127"/>
      <c r="C143" s="127"/>
      <c r="D143" s="127"/>
      <c r="E143" s="127"/>
      <c r="F143" s="127"/>
      <c r="G143" s="154"/>
      <c r="H143" s="154"/>
      <c r="I143" s="154"/>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c r="BF143" s="127"/>
      <c r="BG143" s="127"/>
      <c r="BH143" s="127"/>
      <c r="BI143" s="127"/>
      <c r="BJ143" s="127"/>
      <c r="BK143" s="127"/>
      <c r="BL143" s="127"/>
      <c r="BM143" s="127"/>
      <c r="BN143" s="127"/>
      <c r="BO143" s="127"/>
      <c r="BP143" s="127"/>
      <c r="BQ143" s="127"/>
      <c r="BR143" s="127"/>
      <c r="BS143" s="127"/>
      <c r="BT143" s="127"/>
      <c r="BU143" s="127"/>
      <c r="BV143" s="127"/>
      <c r="BW143" s="127"/>
      <c r="BX143" s="127"/>
      <c r="BY143" s="127"/>
      <c r="BZ143" s="127"/>
      <c r="CA143" s="127"/>
      <c r="CB143" s="127"/>
      <c r="CC143" s="127"/>
      <c r="CD143" s="127"/>
      <c r="CE143" s="127"/>
      <c r="CF143" s="127"/>
      <c r="CG143" s="127"/>
      <c r="CH143" s="127"/>
      <c r="CI143" s="127"/>
      <c r="CJ143" s="127"/>
      <c r="CK143" s="127"/>
      <c r="CL143" s="127"/>
      <c r="CM143" s="127"/>
      <c r="CN143" s="127"/>
      <c r="CO143" s="127"/>
      <c r="CP143" s="127"/>
      <c r="CQ143" s="127"/>
      <c r="CR143" s="127"/>
      <c r="CS143" s="127"/>
      <c r="CT143" s="127"/>
      <c r="CU143" s="127"/>
      <c r="CV143" s="127"/>
      <c r="CW143" s="127"/>
      <c r="CX143" s="127"/>
      <c r="CY143" s="127"/>
      <c r="CZ143" s="127"/>
      <c r="DA143" s="127"/>
      <c r="DB143" s="127"/>
      <c r="DC143" s="127"/>
      <c r="DD143" s="127"/>
      <c r="DE143" s="127"/>
      <c r="DF143" s="127"/>
      <c r="DG143" s="127"/>
      <c r="DH143" s="127"/>
      <c r="DI143" s="127"/>
      <c r="DJ143" s="127"/>
      <c r="DK143" s="127"/>
      <c r="DL143" s="127"/>
      <c r="DM143" s="127"/>
      <c r="DN143" s="127"/>
      <c r="DO143" s="127"/>
      <c r="DP143" s="127"/>
      <c r="DQ143" s="127"/>
      <c r="DR143" s="127"/>
      <c r="DS143" s="127"/>
      <c r="DT143" s="127"/>
    </row>
    <row r="144" spans="1:124" x14ac:dyDescent="0.3">
      <c r="A144" s="127"/>
      <c r="B144" s="127"/>
      <c r="C144" s="127"/>
      <c r="D144" s="127"/>
      <c r="E144" s="127"/>
      <c r="F144" s="127"/>
      <c r="G144" s="154"/>
      <c r="H144" s="154"/>
      <c r="I144" s="154"/>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c r="BB144" s="127"/>
      <c r="BC144" s="127"/>
      <c r="BD144" s="127"/>
      <c r="BE144" s="127"/>
      <c r="BF144" s="127"/>
      <c r="BG144" s="127"/>
      <c r="BH144" s="127"/>
      <c r="BI144" s="127"/>
      <c r="BJ144" s="127"/>
      <c r="BK144" s="127"/>
      <c r="BL144" s="127"/>
      <c r="BM144" s="127"/>
      <c r="BN144" s="127"/>
      <c r="BO144" s="127"/>
      <c r="BP144" s="127"/>
      <c r="BQ144" s="127"/>
      <c r="BR144" s="127"/>
      <c r="BS144" s="127"/>
      <c r="BT144" s="127"/>
      <c r="BU144" s="127"/>
      <c r="BV144" s="127"/>
      <c r="BW144" s="127"/>
      <c r="BX144" s="127"/>
      <c r="BY144" s="127"/>
      <c r="BZ144" s="127"/>
      <c r="CA144" s="127"/>
      <c r="CB144" s="127"/>
      <c r="CC144" s="127"/>
      <c r="CD144" s="127"/>
      <c r="CE144" s="127"/>
      <c r="CF144" s="127"/>
      <c r="CG144" s="127"/>
      <c r="CH144" s="127"/>
      <c r="CI144" s="127"/>
      <c r="CJ144" s="127"/>
      <c r="CK144" s="127"/>
      <c r="CL144" s="127"/>
      <c r="CM144" s="127"/>
      <c r="CN144" s="127"/>
      <c r="CO144" s="127"/>
      <c r="CP144" s="127"/>
      <c r="CQ144" s="127"/>
      <c r="CR144" s="127"/>
      <c r="CS144" s="127"/>
      <c r="CT144" s="127"/>
      <c r="CU144" s="127"/>
      <c r="CV144" s="127"/>
      <c r="CW144" s="127"/>
      <c r="CX144" s="127"/>
      <c r="CY144" s="127"/>
      <c r="CZ144" s="127"/>
      <c r="DA144" s="127"/>
      <c r="DB144" s="127"/>
      <c r="DC144" s="127"/>
      <c r="DD144" s="127"/>
      <c r="DE144" s="127"/>
      <c r="DF144" s="127"/>
      <c r="DG144" s="127"/>
      <c r="DH144" s="127"/>
      <c r="DI144" s="127"/>
      <c r="DJ144" s="127"/>
      <c r="DK144" s="127"/>
      <c r="DL144" s="127"/>
      <c r="DM144" s="127"/>
      <c r="DN144" s="127"/>
      <c r="DO144" s="127"/>
      <c r="DP144" s="127"/>
      <c r="DQ144" s="127"/>
      <c r="DR144" s="127"/>
      <c r="DS144" s="127"/>
      <c r="DT144" s="127"/>
    </row>
    <row r="145" spans="1:124" x14ac:dyDescent="0.3">
      <c r="A145" s="127"/>
      <c r="B145" s="127"/>
      <c r="C145" s="127"/>
      <c r="D145" s="127"/>
      <c r="E145" s="127"/>
      <c r="F145" s="127"/>
      <c r="G145" s="154"/>
      <c r="H145" s="154"/>
      <c r="I145" s="154"/>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c r="BF145" s="127"/>
      <c r="BG145" s="127"/>
      <c r="BH145" s="127"/>
      <c r="BI145" s="127"/>
      <c r="BJ145" s="127"/>
      <c r="BK145" s="127"/>
      <c r="BL145" s="127"/>
      <c r="BM145" s="127"/>
      <c r="BN145" s="127"/>
      <c r="BO145" s="127"/>
      <c r="BP145" s="127"/>
      <c r="BQ145" s="127"/>
      <c r="BR145" s="127"/>
      <c r="BS145" s="127"/>
      <c r="BT145" s="127"/>
      <c r="BU145" s="127"/>
      <c r="BV145" s="127"/>
      <c r="BW145" s="127"/>
      <c r="BX145" s="127"/>
      <c r="BY145" s="127"/>
      <c r="BZ145" s="127"/>
      <c r="CA145" s="127"/>
      <c r="CB145" s="127"/>
      <c r="CC145" s="127"/>
      <c r="CD145" s="127"/>
      <c r="CE145" s="127"/>
      <c r="CF145" s="127"/>
      <c r="CG145" s="127"/>
      <c r="CH145" s="127"/>
      <c r="CI145" s="127"/>
      <c r="CJ145" s="127"/>
      <c r="CK145" s="127"/>
      <c r="CL145" s="127"/>
      <c r="CM145" s="127"/>
      <c r="CN145" s="127"/>
      <c r="CO145" s="127"/>
      <c r="CP145" s="127"/>
      <c r="CQ145" s="127"/>
      <c r="CR145" s="127"/>
      <c r="CS145" s="127"/>
      <c r="CT145" s="127"/>
      <c r="CU145" s="127"/>
      <c r="CV145" s="127"/>
      <c r="CW145" s="127"/>
      <c r="CX145" s="127"/>
      <c r="CY145" s="127"/>
      <c r="CZ145" s="127"/>
      <c r="DA145" s="127"/>
      <c r="DB145" s="127"/>
      <c r="DC145" s="127"/>
      <c r="DD145" s="127"/>
      <c r="DE145" s="127"/>
      <c r="DF145" s="127"/>
      <c r="DG145" s="127"/>
      <c r="DH145" s="127"/>
      <c r="DI145" s="127"/>
      <c r="DJ145" s="127"/>
      <c r="DK145" s="127"/>
      <c r="DL145" s="127"/>
      <c r="DM145" s="127"/>
      <c r="DN145" s="127"/>
      <c r="DO145" s="127"/>
      <c r="DP145" s="127"/>
      <c r="DQ145" s="127"/>
      <c r="DR145" s="127"/>
      <c r="DS145" s="127"/>
      <c r="DT145" s="127"/>
    </row>
    <row r="146" spans="1:124" x14ac:dyDescent="0.3">
      <c r="A146" s="127"/>
      <c r="B146" s="127"/>
      <c r="C146" s="127"/>
      <c r="D146" s="127"/>
      <c r="E146" s="127"/>
      <c r="F146" s="127"/>
      <c r="G146" s="154"/>
      <c r="H146" s="154"/>
      <c r="I146" s="154"/>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7"/>
      <c r="BV146" s="127"/>
      <c r="BW146" s="127"/>
      <c r="BX146" s="127"/>
      <c r="BY146" s="127"/>
      <c r="BZ146" s="127"/>
      <c r="CA146" s="127"/>
      <c r="CB146" s="127"/>
      <c r="CC146" s="127"/>
      <c r="CD146" s="127"/>
      <c r="CE146" s="127"/>
      <c r="CF146" s="127"/>
      <c r="CG146" s="127"/>
      <c r="CH146" s="127"/>
      <c r="CI146" s="127"/>
      <c r="CJ146" s="127"/>
      <c r="CK146" s="127"/>
      <c r="CL146" s="127"/>
      <c r="CM146" s="127"/>
      <c r="CN146" s="127"/>
      <c r="CO146" s="127"/>
      <c r="CP146" s="127"/>
      <c r="CQ146" s="127"/>
      <c r="CR146" s="127"/>
      <c r="CS146" s="127"/>
      <c r="CT146" s="127"/>
      <c r="CU146" s="127"/>
      <c r="CV146" s="127"/>
      <c r="CW146" s="127"/>
      <c r="CX146" s="127"/>
      <c r="CY146" s="127"/>
      <c r="CZ146" s="127"/>
      <c r="DA146" s="127"/>
      <c r="DB146" s="127"/>
      <c r="DC146" s="127"/>
      <c r="DD146" s="127"/>
      <c r="DE146" s="127"/>
      <c r="DF146" s="127"/>
      <c r="DG146" s="127"/>
      <c r="DH146" s="127"/>
      <c r="DI146" s="127"/>
      <c r="DJ146" s="127"/>
      <c r="DK146" s="127"/>
      <c r="DL146" s="127"/>
      <c r="DM146" s="127"/>
      <c r="DN146" s="127"/>
      <c r="DO146" s="127"/>
      <c r="DP146" s="127"/>
      <c r="DQ146" s="127"/>
      <c r="DR146" s="127"/>
      <c r="DS146" s="127"/>
      <c r="DT146" s="127"/>
    </row>
    <row r="147" spans="1:124" x14ac:dyDescent="0.3">
      <c r="A147" s="127"/>
      <c r="B147" s="127"/>
      <c r="C147" s="127"/>
      <c r="D147" s="127"/>
      <c r="E147" s="127"/>
      <c r="F147" s="127"/>
      <c r="G147" s="154"/>
      <c r="H147" s="154"/>
      <c r="I147" s="154"/>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c r="BK147" s="127"/>
      <c r="BL147" s="127"/>
      <c r="BM147" s="127"/>
      <c r="BN147" s="127"/>
      <c r="BO147" s="127"/>
      <c r="BP147" s="127"/>
      <c r="BQ147" s="127"/>
      <c r="BR147" s="127"/>
      <c r="BS147" s="127"/>
      <c r="BT147" s="127"/>
      <c r="BU147" s="127"/>
      <c r="BV147" s="127"/>
      <c r="BW147" s="127"/>
      <c r="BX147" s="127"/>
      <c r="BY147" s="127"/>
      <c r="BZ147" s="127"/>
      <c r="CA147" s="127"/>
      <c r="CB147" s="127"/>
      <c r="CC147" s="127"/>
      <c r="CD147" s="127"/>
      <c r="CE147" s="127"/>
      <c r="CF147" s="127"/>
      <c r="CG147" s="127"/>
      <c r="CH147" s="127"/>
      <c r="CI147" s="127"/>
      <c r="CJ147" s="127"/>
      <c r="CK147" s="127"/>
      <c r="CL147" s="127"/>
      <c r="CM147" s="127"/>
      <c r="CN147" s="127"/>
      <c r="CO147" s="127"/>
      <c r="CP147" s="127"/>
      <c r="CQ147" s="127"/>
      <c r="CR147" s="127"/>
      <c r="CS147" s="127"/>
      <c r="CT147" s="127"/>
      <c r="CU147" s="127"/>
      <c r="CV147" s="127"/>
      <c r="CW147" s="127"/>
      <c r="CX147" s="127"/>
      <c r="CY147" s="127"/>
      <c r="CZ147" s="127"/>
      <c r="DA147" s="127"/>
      <c r="DB147" s="127"/>
      <c r="DC147" s="127"/>
      <c r="DD147" s="127"/>
      <c r="DE147" s="127"/>
      <c r="DF147" s="127"/>
      <c r="DG147" s="127"/>
      <c r="DH147" s="127"/>
      <c r="DI147" s="127"/>
      <c r="DJ147" s="127"/>
      <c r="DK147" s="127"/>
      <c r="DL147" s="127"/>
      <c r="DM147" s="127"/>
      <c r="DN147" s="127"/>
      <c r="DO147" s="127"/>
      <c r="DP147" s="127"/>
      <c r="DQ147" s="127"/>
      <c r="DR147" s="127"/>
      <c r="DS147" s="127"/>
      <c r="DT147" s="127"/>
    </row>
    <row r="148" spans="1:124" x14ac:dyDescent="0.3">
      <c r="A148" s="127"/>
      <c r="B148" s="127"/>
      <c r="C148" s="127"/>
      <c r="D148" s="127"/>
      <c r="E148" s="127"/>
      <c r="F148" s="127"/>
      <c r="G148" s="154"/>
      <c r="H148" s="154"/>
      <c r="I148" s="154"/>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c r="BF148" s="127"/>
      <c r="BG148" s="127"/>
      <c r="BH148" s="127"/>
      <c r="BI148" s="127"/>
      <c r="BJ148" s="127"/>
      <c r="BK148" s="127"/>
      <c r="BL148" s="127"/>
      <c r="BM148" s="127"/>
      <c r="BN148" s="127"/>
      <c r="BO148" s="127"/>
      <c r="BP148" s="127"/>
      <c r="BQ148" s="127"/>
      <c r="BR148" s="127"/>
      <c r="BS148" s="127"/>
      <c r="BT148" s="127"/>
      <c r="BU148" s="127"/>
      <c r="BV148" s="127"/>
      <c r="BW148" s="127"/>
      <c r="BX148" s="127"/>
      <c r="BY148" s="127"/>
      <c r="BZ148" s="127"/>
      <c r="CA148" s="127"/>
      <c r="CB148" s="127"/>
      <c r="CC148" s="127"/>
      <c r="CD148" s="127"/>
      <c r="CE148" s="127"/>
      <c r="CF148" s="127"/>
      <c r="CG148" s="127"/>
      <c r="CH148" s="127"/>
      <c r="CI148" s="127"/>
      <c r="CJ148" s="127"/>
      <c r="CK148" s="127"/>
      <c r="CL148" s="127"/>
      <c r="CM148" s="127"/>
      <c r="CN148" s="127"/>
      <c r="CO148" s="127"/>
      <c r="CP148" s="127"/>
      <c r="CQ148" s="127"/>
      <c r="CR148" s="127"/>
      <c r="CS148" s="127"/>
      <c r="CT148" s="127"/>
      <c r="CU148" s="127"/>
      <c r="CV148" s="127"/>
      <c r="CW148" s="127"/>
      <c r="CX148" s="127"/>
      <c r="CY148" s="127"/>
      <c r="CZ148" s="127"/>
      <c r="DA148" s="127"/>
      <c r="DB148" s="127"/>
      <c r="DC148" s="127"/>
      <c r="DD148" s="127"/>
      <c r="DE148" s="127"/>
      <c r="DF148" s="127"/>
      <c r="DG148" s="127"/>
      <c r="DH148" s="127"/>
      <c r="DI148" s="127"/>
      <c r="DJ148" s="127"/>
      <c r="DK148" s="127"/>
      <c r="DL148" s="127"/>
      <c r="DM148" s="127"/>
      <c r="DN148" s="127"/>
      <c r="DO148" s="127"/>
      <c r="DP148" s="127"/>
      <c r="DQ148" s="127"/>
      <c r="DR148" s="127"/>
      <c r="DS148" s="127"/>
      <c r="DT148" s="127"/>
    </row>
    <row r="149" spans="1:124" x14ac:dyDescent="0.3">
      <c r="A149" s="127"/>
      <c r="B149" s="127"/>
      <c r="C149" s="127"/>
      <c r="D149" s="127"/>
      <c r="E149" s="127"/>
      <c r="F149" s="127"/>
      <c r="G149" s="154"/>
      <c r="H149" s="154"/>
      <c r="I149" s="154"/>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c r="BK149" s="127"/>
      <c r="BL149" s="127"/>
      <c r="BM149" s="127"/>
      <c r="BN149" s="127"/>
      <c r="BO149" s="127"/>
      <c r="BP149" s="127"/>
      <c r="BQ149" s="127"/>
      <c r="BR149" s="127"/>
      <c r="BS149" s="127"/>
      <c r="BT149" s="127"/>
      <c r="BU149" s="127"/>
      <c r="BV149" s="127"/>
      <c r="BW149" s="127"/>
      <c r="BX149" s="127"/>
      <c r="BY149" s="127"/>
      <c r="BZ149" s="127"/>
      <c r="CA149" s="127"/>
      <c r="CB149" s="127"/>
      <c r="CC149" s="127"/>
      <c r="CD149" s="127"/>
      <c r="CE149" s="127"/>
      <c r="CF149" s="127"/>
      <c r="CG149" s="127"/>
      <c r="CH149" s="127"/>
      <c r="CI149" s="127"/>
      <c r="CJ149" s="127"/>
      <c r="CK149" s="127"/>
      <c r="CL149" s="127"/>
      <c r="CM149" s="127"/>
      <c r="CN149" s="127"/>
      <c r="CO149" s="127"/>
      <c r="CP149" s="127"/>
      <c r="CQ149" s="127"/>
      <c r="CR149" s="127"/>
      <c r="CS149" s="127"/>
      <c r="CT149" s="127"/>
      <c r="CU149" s="127"/>
      <c r="CV149" s="127"/>
      <c r="CW149" s="127"/>
      <c r="CX149" s="127"/>
      <c r="CY149" s="127"/>
      <c r="CZ149" s="127"/>
      <c r="DA149" s="127"/>
      <c r="DB149" s="127"/>
      <c r="DC149" s="127"/>
      <c r="DD149" s="127"/>
      <c r="DE149" s="127"/>
      <c r="DF149" s="127"/>
      <c r="DG149" s="127"/>
      <c r="DH149" s="127"/>
      <c r="DI149" s="127"/>
      <c r="DJ149" s="127"/>
      <c r="DK149" s="127"/>
      <c r="DL149" s="127"/>
      <c r="DM149" s="127"/>
      <c r="DN149" s="127"/>
      <c r="DO149" s="127"/>
      <c r="DP149" s="127"/>
      <c r="DQ149" s="127"/>
      <c r="DR149" s="127"/>
      <c r="DS149" s="127"/>
      <c r="DT149" s="127"/>
    </row>
    <row r="150" spans="1:124" x14ac:dyDescent="0.3">
      <c r="A150" s="127"/>
      <c r="B150" s="127"/>
      <c r="C150" s="127"/>
      <c r="D150" s="127"/>
      <c r="E150" s="127"/>
      <c r="F150" s="127"/>
      <c r="G150" s="154"/>
      <c r="H150" s="154"/>
      <c r="I150" s="154"/>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c r="BF150" s="127"/>
      <c r="BG150" s="127"/>
      <c r="BH150" s="127"/>
      <c r="BI150" s="127"/>
      <c r="BJ150" s="127"/>
      <c r="BK150" s="127"/>
      <c r="BL150" s="127"/>
      <c r="BM150" s="127"/>
      <c r="BN150" s="127"/>
      <c r="BO150" s="127"/>
      <c r="BP150" s="127"/>
      <c r="BQ150" s="127"/>
      <c r="BR150" s="127"/>
      <c r="BS150" s="127"/>
      <c r="BT150" s="127"/>
      <c r="BU150" s="127"/>
      <c r="BV150" s="127"/>
      <c r="BW150" s="127"/>
      <c r="BX150" s="127"/>
      <c r="BY150" s="127"/>
      <c r="BZ150" s="127"/>
      <c r="CA150" s="127"/>
      <c r="CB150" s="127"/>
      <c r="CC150" s="127"/>
      <c r="CD150" s="127"/>
      <c r="CE150" s="127"/>
      <c r="CF150" s="127"/>
      <c r="CG150" s="127"/>
      <c r="CH150" s="127"/>
      <c r="CI150" s="127"/>
      <c r="CJ150" s="127"/>
      <c r="CK150" s="127"/>
      <c r="CL150" s="127"/>
      <c r="CM150" s="127"/>
      <c r="CN150" s="127"/>
      <c r="CO150" s="127"/>
      <c r="CP150" s="127"/>
      <c r="CQ150" s="127"/>
      <c r="CR150" s="127"/>
      <c r="CS150" s="127"/>
      <c r="CT150" s="127"/>
      <c r="CU150" s="127"/>
      <c r="CV150" s="127"/>
      <c r="CW150" s="127"/>
      <c r="CX150" s="127"/>
      <c r="CY150" s="127"/>
      <c r="CZ150" s="127"/>
      <c r="DA150" s="127"/>
      <c r="DB150" s="127"/>
      <c r="DC150" s="127"/>
      <c r="DD150" s="127"/>
      <c r="DE150" s="127"/>
      <c r="DF150" s="127"/>
      <c r="DG150" s="127"/>
      <c r="DH150" s="127"/>
      <c r="DI150" s="127"/>
      <c r="DJ150" s="127"/>
      <c r="DK150" s="127"/>
      <c r="DL150" s="127"/>
      <c r="DM150" s="127"/>
      <c r="DN150" s="127"/>
      <c r="DO150" s="127"/>
      <c r="DP150" s="127"/>
      <c r="DQ150" s="127"/>
      <c r="DR150" s="127"/>
      <c r="DS150" s="127"/>
      <c r="DT150" s="127"/>
    </row>
    <row r="151" spans="1:124" x14ac:dyDescent="0.3">
      <c r="A151" s="127"/>
      <c r="B151" s="127"/>
      <c r="C151" s="127"/>
      <c r="D151" s="127"/>
      <c r="E151" s="127"/>
      <c r="F151" s="127"/>
      <c r="G151" s="154"/>
      <c r="H151" s="154"/>
      <c r="I151" s="154"/>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c r="BF151" s="127"/>
      <c r="BG151" s="127"/>
      <c r="BH151" s="127"/>
      <c r="BI151" s="127"/>
      <c r="BJ151" s="127"/>
      <c r="BK151" s="127"/>
      <c r="BL151" s="127"/>
      <c r="BM151" s="127"/>
      <c r="BN151" s="127"/>
      <c r="BO151" s="127"/>
      <c r="BP151" s="127"/>
      <c r="BQ151" s="127"/>
      <c r="BR151" s="127"/>
      <c r="BS151" s="127"/>
      <c r="BT151" s="127"/>
      <c r="BU151" s="127"/>
      <c r="BV151" s="127"/>
      <c r="BW151" s="127"/>
      <c r="BX151" s="127"/>
      <c r="BY151" s="127"/>
      <c r="BZ151" s="127"/>
      <c r="CA151" s="127"/>
      <c r="CB151" s="127"/>
      <c r="CC151" s="127"/>
      <c r="CD151" s="127"/>
      <c r="CE151" s="127"/>
      <c r="CF151" s="127"/>
      <c r="CG151" s="127"/>
      <c r="CH151" s="127"/>
      <c r="CI151" s="127"/>
      <c r="CJ151" s="127"/>
      <c r="CK151" s="127"/>
      <c r="CL151" s="127"/>
      <c r="CM151" s="127"/>
      <c r="CN151" s="127"/>
      <c r="CO151" s="127"/>
      <c r="CP151" s="127"/>
      <c r="CQ151" s="127"/>
      <c r="CR151" s="127"/>
      <c r="CS151" s="127"/>
      <c r="CT151" s="127"/>
      <c r="CU151" s="127"/>
      <c r="CV151" s="127"/>
      <c r="CW151" s="127"/>
      <c r="CX151" s="127"/>
      <c r="CY151" s="127"/>
      <c r="CZ151" s="127"/>
      <c r="DA151" s="127"/>
      <c r="DB151" s="127"/>
      <c r="DC151" s="127"/>
      <c r="DD151" s="127"/>
      <c r="DE151" s="127"/>
      <c r="DF151" s="127"/>
      <c r="DG151" s="127"/>
      <c r="DH151" s="127"/>
      <c r="DI151" s="127"/>
      <c r="DJ151" s="127"/>
      <c r="DK151" s="127"/>
      <c r="DL151" s="127"/>
      <c r="DM151" s="127"/>
      <c r="DN151" s="127"/>
      <c r="DO151" s="127"/>
      <c r="DP151" s="127"/>
      <c r="DQ151" s="127"/>
      <c r="DR151" s="127"/>
      <c r="DS151" s="127"/>
      <c r="DT151" s="127"/>
    </row>
    <row r="152" spans="1:124" x14ac:dyDescent="0.3">
      <c r="A152" s="127"/>
      <c r="B152" s="127"/>
      <c r="C152" s="127"/>
      <c r="D152" s="127"/>
      <c r="E152" s="127"/>
      <c r="F152" s="127"/>
      <c r="G152" s="154"/>
      <c r="H152" s="154"/>
      <c r="I152" s="154"/>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c r="BF152" s="127"/>
      <c r="BG152" s="127"/>
      <c r="BH152" s="127"/>
      <c r="BI152" s="127"/>
      <c r="BJ152" s="127"/>
      <c r="BK152" s="127"/>
      <c r="BL152" s="127"/>
      <c r="BM152" s="127"/>
      <c r="BN152" s="127"/>
      <c r="BO152" s="127"/>
      <c r="BP152" s="127"/>
      <c r="BQ152" s="127"/>
      <c r="BR152" s="127"/>
      <c r="BS152" s="127"/>
      <c r="BT152" s="127"/>
      <c r="BU152" s="127"/>
      <c r="BV152" s="127"/>
      <c r="BW152" s="127"/>
      <c r="BX152" s="127"/>
      <c r="BY152" s="127"/>
      <c r="BZ152" s="127"/>
      <c r="CA152" s="127"/>
      <c r="CB152" s="127"/>
      <c r="CC152" s="127"/>
      <c r="CD152" s="127"/>
      <c r="CE152" s="127"/>
      <c r="CF152" s="127"/>
      <c r="CG152" s="127"/>
      <c r="CH152" s="127"/>
      <c r="CI152" s="127"/>
      <c r="CJ152" s="127"/>
      <c r="CK152" s="127"/>
      <c r="CL152" s="127"/>
      <c r="CM152" s="127"/>
      <c r="CN152" s="127"/>
      <c r="CO152" s="127"/>
      <c r="CP152" s="127"/>
      <c r="CQ152" s="127"/>
      <c r="CR152" s="127"/>
      <c r="CS152" s="127"/>
      <c r="CT152" s="127"/>
      <c r="CU152" s="127"/>
      <c r="CV152" s="127"/>
      <c r="CW152" s="127"/>
      <c r="CX152" s="127"/>
      <c r="CY152" s="127"/>
      <c r="CZ152" s="127"/>
      <c r="DA152" s="127"/>
      <c r="DB152" s="127"/>
      <c r="DC152" s="127"/>
      <c r="DD152" s="127"/>
      <c r="DE152" s="127"/>
      <c r="DF152" s="127"/>
      <c r="DG152" s="127"/>
      <c r="DH152" s="127"/>
      <c r="DI152" s="127"/>
      <c r="DJ152" s="127"/>
      <c r="DK152" s="127"/>
      <c r="DL152" s="127"/>
      <c r="DM152" s="127"/>
      <c r="DN152" s="127"/>
      <c r="DO152" s="127"/>
      <c r="DP152" s="127"/>
      <c r="DQ152" s="127"/>
      <c r="DR152" s="127"/>
      <c r="DS152" s="127"/>
      <c r="DT152" s="127"/>
    </row>
    <row r="153" spans="1:124" x14ac:dyDescent="0.3">
      <c r="A153" s="127"/>
      <c r="B153" s="127"/>
      <c r="C153" s="127"/>
      <c r="D153" s="127"/>
      <c r="E153" s="127"/>
      <c r="F153" s="127"/>
      <c r="G153" s="154"/>
      <c r="H153" s="154"/>
      <c r="I153" s="154"/>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27"/>
      <c r="BD153" s="127"/>
      <c r="BE153" s="127"/>
      <c r="BF153" s="127"/>
      <c r="BG153" s="127"/>
      <c r="BH153" s="127"/>
      <c r="BI153" s="127"/>
      <c r="BJ153" s="127"/>
      <c r="BK153" s="127"/>
      <c r="BL153" s="127"/>
      <c r="BM153" s="127"/>
      <c r="BN153" s="127"/>
      <c r="BO153" s="127"/>
      <c r="BP153" s="127"/>
      <c r="BQ153" s="127"/>
      <c r="BR153" s="127"/>
      <c r="BS153" s="127"/>
      <c r="BT153" s="127"/>
      <c r="BU153" s="127"/>
      <c r="BV153" s="127"/>
      <c r="BW153" s="127"/>
      <c r="BX153" s="127"/>
      <c r="BY153" s="127"/>
      <c r="BZ153" s="127"/>
      <c r="CA153" s="127"/>
      <c r="CB153" s="127"/>
      <c r="CC153" s="127"/>
      <c r="CD153" s="127"/>
      <c r="CE153" s="127"/>
      <c r="CF153" s="127"/>
      <c r="CG153" s="127"/>
      <c r="CH153" s="127"/>
      <c r="CI153" s="127"/>
      <c r="CJ153" s="127"/>
      <c r="CK153" s="127"/>
      <c r="CL153" s="127"/>
      <c r="CM153" s="127"/>
      <c r="CN153" s="127"/>
      <c r="CO153" s="127"/>
      <c r="CP153" s="127"/>
      <c r="CQ153" s="127"/>
      <c r="CR153" s="127"/>
      <c r="CS153" s="127"/>
      <c r="CT153" s="127"/>
      <c r="CU153" s="127"/>
      <c r="CV153" s="127"/>
      <c r="CW153" s="127"/>
      <c r="CX153" s="127"/>
      <c r="CY153" s="127"/>
      <c r="CZ153" s="127"/>
      <c r="DA153" s="127"/>
      <c r="DB153" s="127"/>
      <c r="DC153" s="127"/>
      <c r="DD153" s="127"/>
      <c r="DE153" s="127"/>
      <c r="DF153" s="127"/>
      <c r="DG153" s="127"/>
      <c r="DH153" s="127"/>
      <c r="DI153" s="127"/>
      <c r="DJ153" s="127"/>
      <c r="DK153" s="127"/>
      <c r="DL153" s="127"/>
      <c r="DM153" s="127"/>
      <c r="DN153" s="127"/>
      <c r="DO153" s="127"/>
      <c r="DP153" s="127"/>
      <c r="DQ153" s="127"/>
      <c r="DR153" s="127"/>
      <c r="DS153" s="127"/>
      <c r="DT153" s="127"/>
    </row>
    <row r="154" spans="1:124" x14ac:dyDescent="0.3">
      <c r="A154" s="127"/>
      <c r="B154" s="127"/>
      <c r="C154" s="127"/>
      <c r="D154" s="127"/>
      <c r="E154" s="127"/>
      <c r="F154" s="127"/>
      <c r="G154" s="154"/>
      <c r="H154" s="154"/>
      <c r="I154" s="154"/>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c r="CE154" s="127"/>
      <c r="CF154" s="127"/>
      <c r="CG154" s="127"/>
      <c r="CH154" s="127"/>
      <c r="CI154" s="127"/>
      <c r="CJ154" s="127"/>
      <c r="CK154" s="127"/>
      <c r="CL154" s="127"/>
      <c r="CM154" s="127"/>
      <c r="CN154" s="127"/>
      <c r="CO154" s="127"/>
      <c r="CP154" s="127"/>
      <c r="CQ154" s="127"/>
      <c r="CR154" s="127"/>
      <c r="CS154" s="127"/>
      <c r="CT154" s="127"/>
      <c r="CU154" s="127"/>
      <c r="CV154" s="127"/>
      <c r="CW154" s="127"/>
      <c r="CX154" s="127"/>
      <c r="CY154" s="127"/>
      <c r="CZ154" s="127"/>
      <c r="DA154" s="127"/>
      <c r="DB154" s="127"/>
      <c r="DC154" s="127"/>
      <c r="DD154" s="127"/>
      <c r="DE154" s="127"/>
      <c r="DF154" s="127"/>
      <c r="DG154" s="127"/>
      <c r="DH154" s="127"/>
      <c r="DI154" s="127"/>
      <c r="DJ154" s="127"/>
      <c r="DK154" s="127"/>
      <c r="DL154" s="127"/>
      <c r="DM154" s="127"/>
      <c r="DN154" s="127"/>
      <c r="DO154" s="127"/>
      <c r="DP154" s="127"/>
      <c r="DQ154" s="127"/>
      <c r="DR154" s="127"/>
      <c r="DS154" s="127"/>
      <c r="DT154" s="127"/>
    </row>
    <row r="155" spans="1:124" x14ac:dyDescent="0.3">
      <c r="A155" s="127"/>
      <c r="B155" s="127"/>
      <c r="C155" s="127"/>
      <c r="D155" s="127"/>
      <c r="E155" s="127"/>
      <c r="F155" s="127"/>
      <c r="G155" s="154"/>
      <c r="H155" s="154"/>
      <c r="I155" s="154"/>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127"/>
      <c r="CA155" s="127"/>
      <c r="CB155" s="127"/>
      <c r="CC155" s="127"/>
      <c r="CD155" s="127"/>
      <c r="CE155" s="127"/>
      <c r="CF155" s="127"/>
      <c r="CG155" s="127"/>
      <c r="CH155" s="127"/>
      <c r="CI155" s="127"/>
      <c r="CJ155" s="127"/>
      <c r="CK155" s="127"/>
      <c r="CL155" s="127"/>
      <c r="CM155" s="127"/>
      <c r="CN155" s="127"/>
      <c r="CO155" s="127"/>
      <c r="CP155" s="127"/>
      <c r="CQ155" s="127"/>
      <c r="CR155" s="127"/>
      <c r="CS155" s="127"/>
      <c r="CT155" s="127"/>
      <c r="CU155" s="127"/>
      <c r="CV155" s="127"/>
      <c r="CW155" s="127"/>
      <c r="CX155" s="127"/>
      <c r="CY155" s="127"/>
      <c r="CZ155" s="127"/>
      <c r="DA155" s="127"/>
      <c r="DB155" s="127"/>
      <c r="DC155" s="127"/>
      <c r="DD155" s="127"/>
      <c r="DE155" s="127"/>
      <c r="DF155" s="127"/>
      <c r="DG155" s="127"/>
      <c r="DH155" s="127"/>
      <c r="DI155" s="127"/>
      <c r="DJ155" s="127"/>
      <c r="DK155" s="127"/>
      <c r="DL155" s="127"/>
      <c r="DM155" s="127"/>
      <c r="DN155" s="127"/>
      <c r="DO155" s="127"/>
      <c r="DP155" s="127"/>
      <c r="DQ155" s="127"/>
      <c r="DR155" s="127"/>
      <c r="DS155" s="127"/>
      <c r="DT155" s="127"/>
    </row>
    <row r="156" spans="1:124" x14ac:dyDescent="0.3">
      <c r="A156" s="127"/>
      <c r="B156" s="127"/>
      <c r="C156" s="127"/>
      <c r="D156" s="127"/>
      <c r="E156" s="127"/>
      <c r="F156" s="127"/>
      <c r="G156" s="154"/>
      <c r="H156" s="154"/>
      <c r="I156" s="154"/>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c r="CE156" s="127"/>
      <c r="CF156" s="127"/>
      <c r="CG156" s="127"/>
      <c r="CH156" s="127"/>
      <c r="CI156" s="127"/>
      <c r="CJ156" s="127"/>
      <c r="CK156" s="127"/>
      <c r="CL156" s="127"/>
      <c r="CM156" s="127"/>
      <c r="CN156" s="127"/>
      <c r="CO156" s="127"/>
      <c r="CP156" s="127"/>
      <c r="CQ156" s="127"/>
      <c r="CR156" s="127"/>
      <c r="CS156" s="127"/>
      <c r="CT156" s="127"/>
      <c r="CU156" s="127"/>
      <c r="CV156" s="127"/>
      <c r="CW156" s="127"/>
      <c r="CX156" s="127"/>
      <c r="CY156" s="127"/>
      <c r="CZ156" s="127"/>
      <c r="DA156" s="127"/>
      <c r="DB156" s="127"/>
      <c r="DC156" s="127"/>
      <c r="DD156" s="127"/>
      <c r="DE156" s="127"/>
      <c r="DF156" s="127"/>
      <c r="DG156" s="127"/>
      <c r="DH156" s="127"/>
      <c r="DI156" s="127"/>
      <c r="DJ156" s="127"/>
      <c r="DK156" s="127"/>
      <c r="DL156" s="127"/>
      <c r="DM156" s="127"/>
      <c r="DN156" s="127"/>
      <c r="DO156" s="127"/>
      <c r="DP156" s="127"/>
      <c r="DQ156" s="127"/>
      <c r="DR156" s="127"/>
      <c r="DS156" s="127"/>
      <c r="DT156" s="127"/>
    </row>
    <row r="157" spans="1:124" x14ac:dyDescent="0.3">
      <c r="A157" s="127"/>
      <c r="B157" s="127"/>
      <c r="C157" s="127"/>
      <c r="D157" s="127"/>
      <c r="E157" s="127"/>
      <c r="F157" s="127"/>
      <c r="G157" s="154"/>
      <c r="H157" s="154"/>
      <c r="I157" s="154"/>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c r="BV157" s="127"/>
      <c r="BW157" s="127"/>
      <c r="BX157" s="127"/>
      <c r="BY157" s="127"/>
      <c r="BZ157" s="127"/>
      <c r="CA157" s="127"/>
      <c r="CB157" s="127"/>
      <c r="CC157" s="127"/>
      <c r="CD157" s="127"/>
      <c r="CE157" s="127"/>
      <c r="CF157" s="127"/>
      <c r="CG157" s="127"/>
      <c r="CH157" s="127"/>
      <c r="CI157" s="127"/>
      <c r="CJ157" s="127"/>
      <c r="CK157" s="127"/>
      <c r="CL157" s="127"/>
      <c r="CM157" s="127"/>
      <c r="CN157" s="127"/>
      <c r="CO157" s="127"/>
      <c r="CP157" s="127"/>
      <c r="CQ157" s="127"/>
      <c r="CR157" s="127"/>
      <c r="CS157" s="127"/>
      <c r="CT157" s="127"/>
      <c r="CU157" s="127"/>
      <c r="CV157" s="127"/>
      <c r="CW157" s="127"/>
      <c r="CX157" s="127"/>
      <c r="CY157" s="127"/>
      <c r="CZ157" s="127"/>
      <c r="DA157" s="127"/>
      <c r="DB157" s="127"/>
      <c r="DC157" s="127"/>
      <c r="DD157" s="127"/>
      <c r="DE157" s="127"/>
      <c r="DF157" s="127"/>
      <c r="DG157" s="127"/>
      <c r="DH157" s="127"/>
      <c r="DI157" s="127"/>
      <c r="DJ157" s="127"/>
      <c r="DK157" s="127"/>
      <c r="DL157" s="127"/>
      <c r="DM157" s="127"/>
      <c r="DN157" s="127"/>
      <c r="DO157" s="127"/>
      <c r="DP157" s="127"/>
      <c r="DQ157" s="127"/>
      <c r="DR157" s="127"/>
      <c r="DS157" s="127"/>
      <c r="DT157" s="127"/>
    </row>
    <row r="158" spans="1:124" x14ac:dyDescent="0.3">
      <c r="A158" s="127"/>
      <c r="B158" s="127"/>
      <c r="C158" s="127"/>
      <c r="D158" s="127"/>
      <c r="E158" s="127"/>
      <c r="F158" s="127"/>
      <c r="G158" s="154"/>
      <c r="H158" s="154"/>
      <c r="I158" s="154"/>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127"/>
      <c r="CE158" s="127"/>
      <c r="CF158" s="127"/>
      <c r="CG158" s="127"/>
      <c r="CH158" s="127"/>
      <c r="CI158" s="127"/>
      <c r="CJ158" s="127"/>
      <c r="CK158" s="127"/>
      <c r="CL158" s="127"/>
      <c r="CM158" s="127"/>
      <c r="CN158" s="127"/>
      <c r="CO158" s="127"/>
      <c r="CP158" s="127"/>
      <c r="CQ158" s="127"/>
      <c r="CR158" s="127"/>
      <c r="CS158" s="127"/>
      <c r="CT158" s="127"/>
      <c r="CU158" s="127"/>
      <c r="CV158" s="127"/>
      <c r="CW158" s="127"/>
      <c r="CX158" s="127"/>
      <c r="CY158" s="127"/>
      <c r="CZ158" s="127"/>
      <c r="DA158" s="127"/>
      <c r="DB158" s="127"/>
      <c r="DC158" s="127"/>
      <c r="DD158" s="127"/>
      <c r="DE158" s="127"/>
      <c r="DF158" s="127"/>
      <c r="DG158" s="127"/>
      <c r="DH158" s="127"/>
      <c r="DI158" s="127"/>
      <c r="DJ158" s="127"/>
      <c r="DK158" s="127"/>
      <c r="DL158" s="127"/>
      <c r="DM158" s="127"/>
      <c r="DN158" s="127"/>
      <c r="DO158" s="127"/>
      <c r="DP158" s="127"/>
      <c r="DQ158" s="127"/>
      <c r="DR158" s="127"/>
      <c r="DS158" s="127"/>
      <c r="DT158" s="127"/>
    </row>
    <row r="159" spans="1:124" x14ac:dyDescent="0.3">
      <c r="A159" s="127"/>
      <c r="B159" s="127"/>
      <c r="C159" s="127"/>
      <c r="D159" s="127"/>
      <c r="E159" s="127"/>
      <c r="F159" s="127"/>
      <c r="G159" s="154"/>
      <c r="H159" s="154"/>
      <c r="I159" s="154"/>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7"/>
      <c r="CA159" s="127"/>
      <c r="CB159" s="127"/>
      <c r="CC159" s="127"/>
      <c r="CD159" s="127"/>
      <c r="CE159" s="127"/>
      <c r="CF159" s="127"/>
      <c r="CG159" s="127"/>
      <c r="CH159" s="127"/>
      <c r="CI159" s="127"/>
      <c r="CJ159" s="127"/>
      <c r="CK159" s="127"/>
      <c r="CL159" s="127"/>
      <c r="CM159" s="127"/>
      <c r="CN159" s="127"/>
      <c r="CO159" s="127"/>
      <c r="CP159" s="127"/>
      <c r="CQ159" s="127"/>
      <c r="CR159" s="127"/>
      <c r="CS159" s="127"/>
      <c r="CT159" s="127"/>
      <c r="CU159" s="127"/>
      <c r="CV159" s="127"/>
      <c r="CW159" s="127"/>
      <c r="CX159" s="127"/>
      <c r="CY159" s="127"/>
      <c r="CZ159" s="127"/>
      <c r="DA159" s="127"/>
      <c r="DB159" s="127"/>
      <c r="DC159" s="127"/>
      <c r="DD159" s="127"/>
      <c r="DE159" s="127"/>
      <c r="DF159" s="127"/>
      <c r="DG159" s="127"/>
      <c r="DH159" s="127"/>
      <c r="DI159" s="127"/>
      <c r="DJ159" s="127"/>
      <c r="DK159" s="127"/>
      <c r="DL159" s="127"/>
      <c r="DM159" s="127"/>
      <c r="DN159" s="127"/>
      <c r="DO159" s="127"/>
      <c r="DP159" s="127"/>
      <c r="DQ159" s="127"/>
      <c r="DR159" s="127"/>
      <c r="DS159" s="127"/>
      <c r="DT159" s="127"/>
    </row>
    <row r="160" spans="1:124" x14ac:dyDescent="0.3">
      <c r="A160" s="127"/>
      <c r="B160" s="127"/>
      <c r="C160" s="127"/>
      <c r="D160" s="127"/>
      <c r="E160" s="127"/>
      <c r="F160" s="127"/>
      <c r="G160" s="154"/>
      <c r="H160" s="154"/>
      <c r="I160" s="154"/>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c r="CE160" s="127"/>
      <c r="CF160" s="127"/>
      <c r="CG160" s="127"/>
      <c r="CH160" s="127"/>
      <c r="CI160" s="127"/>
      <c r="CJ160" s="127"/>
      <c r="CK160" s="127"/>
      <c r="CL160" s="127"/>
      <c r="CM160" s="127"/>
      <c r="CN160" s="127"/>
      <c r="CO160" s="127"/>
      <c r="CP160" s="127"/>
      <c r="CQ160" s="127"/>
      <c r="CR160" s="127"/>
      <c r="CS160" s="127"/>
      <c r="CT160" s="127"/>
      <c r="CU160" s="127"/>
      <c r="CV160" s="127"/>
      <c r="CW160" s="127"/>
      <c r="CX160" s="127"/>
      <c r="CY160" s="127"/>
      <c r="CZ160" s="127"/>
      <c r="DA160" s="127"/>
      <c r="DB160" s="127"/>
      <c r="DC160" s="127"/>
      <c r="DD160" s="127"/>
      <c r="DE160" s="127"/>
      <c r="DF160" s="127"/>
      <c r="DG160" s="127"/>
      <c r="DH160" s="127"/>
      <c r="DI160" s="127"/>
      <c r="DJ160" s="127"/>
      <c r="DK160" s="127"/>
      <c r="DL160" s="127"/>
      <c r="DM160" s="127"/>
      <c r="DN160" s="127"/>
      <c r="DO160" s="127"/>
      <c r="DP160" s="127"/>
      <c r="DQ160" s="127"/>
      <c r="DR160" s="127"/>
      <c r="DS160" s="127"/>
      <c r="DT160" s="127"/>
    </row>
    <row r="161" spans="1:124" x14ac:dyDescent="0.3">
      <c r="A161" s="127"/>
      <c r="B161" s="127"/>
      <c r="C161" s="127"/>
      <c r="D161" s="127"/>
      <c r="E161" s="127"/>
      <c r="F161" s="127"/>
      <c r="G161" s="154"/>
      <c r="H161" s="154"/>
      <c r="I161" s="154"/>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c r="CE161" s="127"/>
      <c r="CF161" s="127"/>
      <c r="CG161" s="127"/>
      <c r="CH161" s="127"/>
      <c r="CI161" s="127"/>
      <c r="CJ161" s="127"/>
      <c r="CK161" s="127"/>
      <c r="CL161" s="127"/>
      <c r="CM161" s="127"/>
      <c r="CN161" s="127"/>
      <c r="CO161" s="127"/>
      <c r="CP161" s="127"/>
      <c r="CQ161" s="127"/>
      <c r="CR161" s="127"/>
      <c r="CS161" s="127"/>
      <c r="CT161" s="127"/>
      <c r="CU161" s="127"/>
      <c r="CV161" s="127"/>
      <c r="CW161" s="127"/>
      <c r="CX161" s="127"/>
      <c r="CY161" s="127"/>
      <c r="CZ161" s="127"/>
      <c r="DA161" s="127"/>
      <c r="DB161" s="127"/>
      <c r="DC161" s="127"/>
      <c r="DD161" s="127"/>
      <c r="DE161" s="127"/>
      <c r="DF161" s="127"/>
      <c r="DG161" s="127"/>
      <c r="DH161" s="127"/>
      <c r="DI161" s="127"/>
      <c r="DJ161" s="127"/>
      <c r="DK161" s="127"/>
      <c r="DL161" s="127"/>
      <c r="DM161" s="127"/>
      <c r="DN161" s="127"/>
      <c r="DO161" s="127"/>
      <c r="DP161" s="127"/>
      <c r="DQ161" s="127"/>
      <c r="DR161" s="127"/>
      <c r="DS161" s="127"/>
      <c r="DT161" s="127"/>
    </row>
    <row r="162" spans="1:124" x14ac:dyDescent="0.3">
      <c r="A162" s="127"/>
      <c r="B162" s="127"/>
      <c r="C162" s="127"/>
      <c r="D162" s="127"/>
      <c r="E162" s="127"/>
      <c r="F162" s="127"/>
      <c r="G162" s="154"/>
      <c r="H162" s="154"/>
      <c r="I162" s="154"/>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c r="CE162" s="127"/>
      <c r="CF162" s="127"/>
      <c r="CG162" s="127"/>
      <c r="CH162" s="127"/>
      <c r="CI162" s="127"/>
      <c r="CJ162" s="127"/>
      <c r="CK162" s="127"/>
      <c r="CL162" s="127"/>
      <c r="CM162" s="127"/>
      <c r="CN162" s="127"/>
      <c r="CO162" s="127"/>
      <c r="CP162" s="127"/>
      <c r="CQ162" s="127"/>
      <c r="CR162" s="127"/>
      <c r="CS162" s="127"/>
      <c r="CT162" s="127"/>
      <c r="CU162" s="127"/>
      <c r="CV162" s="127"/>
      <c r="CW162" s="127"/>
      <c r="CX162" s="127"/>
      <c r="CY162" s="127"/>
      <c r="CZ162" s="127"/>
      <c r="DA162" s="127"/>
      <c r="DB162" s="127"/>
      <c r="DC162" s="127"/>
      <c r="DD162" s="127"/>
      <c r="DE162" s="127"/>
      <c r="DF162" s="127"/>
      <c r="DG162" s="127"/>
      <c r="DH162" s="127"/>
      <c r="DI162" s="127"/>
      <c r="DJ162" s="127"/>
      <c r="DK162" s="127"/>
      <c r="DL162" s="127"/>
      <c r="DM162" s="127"/>
      <c r="DN162" s="127"/>
      <c r="DO162" s="127"/>
      <c r="DP162" s="127"/>
      <c r="DQ162" s="127"/>
      <c r="DR162" s="127"/>
      <c r="DS162" s="127"/>
      <c r="DT162" s="127"/>
    </row>
    <row r="163" spans="1:124" x14ac:dyDescent="0.3">
      <c r="A163" s="127"/>
      <c r="B163" s="127"/>
      <c r="C163" s="127"/>
      <c r="D163" s="127"/>
      <c r="E163" s="127"/>
      <c r="F163" s="127"/>
      <c r="G163" s="154"/>
      <c r="H163" s="154"/>
      <c r="I163" s="154"/>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c r="CE163" s="127"/>
      <c r="CF163" s="127"/>
      <c r="CG163" s="127"/>
      <c r="CH163" s="127"/>
      <c r="CI163" s="127"/>
      <c r="CJ163" s="127"/>
      <c r="CK163" s="127"/>
      <c r="CL163" s="127"/>
      <c r="CM163" s="127"/>
      <c r="CN163" s="127"/>
      <c r="CO163" s="127"/>
      <c r="CP163" s="127"/>
      <c r="CQ163" s="127"/>
      <c r="CR163" s="127"/>
      <c r="CS163" s="127"/>
      <c r="CT163" s="127"/>
      <c r="CU163" s="127"/>
      <c r="CV163" s="127"/>
      <c r="CW163" s="127"/>
      <c r="CX163" s="127"/>
      <c r="CY163" s="127"/>
      <c r="CZ163" s="127"/>
      <c r="DA163" s="127"/>
      <c r="DB163" s="127"/>
      <c r="DC163" s="127"/>
      <c r="DD163" s="127"/>
      <c r="DE163" s="127"/>
      <c r="DF163" s="127"/>
      <c r="DG163" s="127"/>
      <c r="DH163" s="127"/>
      <c r="DI163" s="127"/>
      <c r="DJ163" s="127"/>
      <c r="DK163" s="127"/>
      <c r="DL163" s="127"/>
      <c r="DM163" s="127"/>
      <c r="DN163" s="127"/>
      <c r="DO163" s="127"/>
      <c r="DP163" s="127"/>
      <c r="DQ163" s="127"/>
      <c r="DR163" s="127"/>
      <c r="DS163" s="127"/>
      <c r="DT163" s="127"/>
    </row>
    <row r="164" spans="1:124" x14ac:dyDescent="0.3">
      <c r="A164" s="127"/>
      <c r="B164" s="127"/>
      <c r="C164" s="127"/>
      <c r="D164" s="127"/>
      <c r="E164" s="127"/>
      <c r="F164" s="127"/>
      <c r="G164" s="154"/>
      <c r="H164" s="154"/>
      <c r="I164" s="154"/>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c r="CE164" s="127"/>
      <c r="CF164" s="127"/>
      <c r="CG164" s="127"/>
      <c r="CH164" s="127"/>
      <c r="CI164" s="127"/>
      <c r="CJ164" s="127"/>
      <c r="CK164" s="127"/>
      <c r="CL164" s="127"/>
      <c r="CM164" s="127"/>
      <c r="CN164" s="127"/>
      <c r="CO164" s="127"/>
      <c r="CP164" s="127"/>
      <c r="CQ164" s="127"/>
      <c r="CR164" s="127"/>
      <c r="CS164" s="127"/>
      <c r="CT164" s="127"/>
      <c r="CU164" s="127"/>
      <c r="CV164" s="127"/>
      <c r="CW164" s="127"/>
      <c r="CX164" s="127"/>
      <c r="CY164" s="127"/>
      <c r="CZ164" s="127"/>
      <c r="DA164" s="127"/>
      <c r="DB164" s="127"/>
      <c r="DC164" s="127"/>
      <c r="DD164" s="127"/>
      <c r="DE164" s="127"/>
      <c r="DF164" s="127"/>
      <c r="DG164" s="127"/>
      <c r="DH164" s="127"/>
      <c r="DI164" s="127"/>
      <c r="DJ164" s="127"/>
      <c r="DK164" s="127"/>
      <c r="DL164" s="127"/>
      <c r="DM164" s="127"/>
      <c r="DN164" s="127"/>
      <c r="DO164" s="127"/>
      <c r="DP164" s="127"/>
      <c r="DQ164" s="127"/>
      <c r="DR164" s="127"/>
      <c r="DS164" s="127"/>
      <c r="DT164" s="127"/>
    </row>
    <row r="165" spans="1:124" x14ac:dyDescent="0.3">
      <c r="A165" s="127"/>
      <c r="B165" s="127"/>
      <c r="C165" s="127"/>
      <c r="D165" s="127"/>
      <c r="E165" s="127"/>
      <c r="F165" s="127"/>
      <c r="G165" s="154"/>
      <c r="H165" s="154"/>
      <c r="I165" s="154"/>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7"/>
      <c r="CR165" s="127"/>
      <c r="CS165" s="127"/>
      <c r="CT165" s="127"/>
      <c r="CU165" s="127"/>
      <c r="CV165" s="127"/>
      <c r="CW165" s="127"/>
      <c r="CX165" s="127"/>
      <c r="CY165" s="127"/>
      <c r="CZ165" s="127"/>
      <c r="DA165" s="127"/>
      <c r="DB165" s="127"/>
      <c r="DC165" s="127"/>
      <c r="DD165" s="127"/>
      <c r="DE165" s="127"/>
      <c r="DF165" s="127"/>
      <c r="DG165" s="127"/>
      <c r="DH165" s="127"/>
      <c r="DI165" s="127"/>
      <c r="DJ165" s="127"/>
      <c r="DK165" s="127"/>
      <c r="DL165" s="127"/>
      <c r="DM165" s="127"/>
      <c r="DN165" s="127"/>
      <c r="DO165" s="127"/>
      <c r="DP165" s="127"/>
      <c r="DQ165" s="127"/>
      <c r="DR165" s="127"/>
      <c r="DS165" s="127"/>
      <c r="DT165" s="127"/>
    </row>
    <row r="166" spans="1:124" x14ac:dyDescent="0.3">
      <c r="A166" s="127"/>
      <c r="B166" s="127"/>
      <c r="C166" s="127"/>
      <c r="D166" s="127"/>
      <c r="E166" s="127"/>
      <c r="F166" s="127"/>
      <c r="G166" s="154"/>
      <c r="H166" s="154"/>
      <c r="I166" s="154"/>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7"/>
      <c r="DE166" s="127"/>
      <c r="DF166" s="127"/>
      <c r="DG166" s="127"/>
      <c r="DH166" s="127"/>
      <c r="DI166" s="127"/>
      <c r="DJ166" s="127"/>
      <c r="DK166" s="127"/>
      <c r="DL166" s="127"/>
      <c r="DM166" s="127"/>
      <c r="DN166" s="127"/>
      <c r="DO166" s="127"/>
      <c r="DP166" s="127"/>
      <c r="DQ166" s="127"/>
      <c r="DR166" s="127"/>
      <c r="DS166" s="127"/>
      <c r="DT166" s="127"/>
    </row>
    <row r="167" spans="1:124" x14ac:dyDescent="0.3">
      <c r="A167" s="127"/>
      <c r="B167" s="127"/>
      <c r="C167" s="127"/>
      <c r="D167" s="127"/>
      <c r="E167" s="127"/>
      <c r="F167" s="127"/>
      <c r="G167" s="154"/>
      <c r="H167" s="154"/>
      <c r="I167" s="154"/>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7"/>
      <c r="CR167" s="127"/>
      <c r="CS167" s="127"/>
      <c r="CT167" s="127"/>
      <c r="CU167" s="127"/>
      <c r="CV167" s="127"/>
      <c r="CW167" s="127"/>
      <c r="CX167" s="127"/>
      <c r="CY167" s="127"/>
      <c r="CZ167" s="127"/>
      <c r="DA167" s="127"/>
      <c r="DB167" s="127"/>
      <c r="DC167" s="127"/>
      <c r="DD167" s="127"/>
      <c r="DE167" s="127"/>
      <c r="DF167" s="127"/>
      <c r="DG167" s="127"/>
      <c r="DH167" s="127"/>
      <c r="DI167" s="127"/>
      <c r="DJ167" s="127"/>
      <c r="DK167" s="127"/>
      <c r="DL167" s="127"/>
      <c r="DM167" s="127"/>
      <c r="DN167" s="127"/>
      <c r="DO167" s="127"/>
      <c r="DP167" s="127"/>
      <c r="DQ167" s="127"/>
      <c r="DR167" s="127"/>
      <c r="DS167" s="127"/>
      <c r="DT167" s="127"/>
    </row>
    <row r="168" spans="1:124" x14ac:dyDescent="0.3">
      <c r="A168" s="127"/>
      <c r="B168" s="127"/>
      <c r="C168" s="127"/>
      <c r="D168" s="127"/>
      <c r="E168" s="127"/>
      <c r="F168" s="127"/>
      <c r="G168" s="154"/>
      <c r="H168" s="154"/>
      <c r="I168" s="154"/>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7"/>
      <c r="CR168" s="127"/>
      <c r="CS168" s="127"/>
      <c r="CT168" s="127"/>
      <c r="CU168" s="127"/>
      <c r="CV168" s="127"/>
      <c r="CW168" s="127"/>
      <c r="CX168" s="127"/>
      <c r="CY168" s="127"/>
      <c r="CZ168" s="127"/>
      <c r="DA168" s="127"/>
      <c r="DB168" s="127"/>
      <c r="DC168" s="127"/>
      <c r="DD168" s="127"/>
      <c r="DE168" s="127"/>
      <c r="DF168" s="127"/>
      <c r="DG168" s="127"/>
      <c r="DH168" s="127"/>
      <c r="DI168" s="127"/>
      <c r="DJ168" s="127"/>
      <c r="DK168" s="127"/>
      <c r="DL168" s="127"/>
      <c r="DM168" s="127"/>
      <c r="DN168" s="127"/>
      <c r="DO168" s="127"/>
      <c r="DP168" s="127"/>
      <c r="DQ168" s="127"/>
      <c r="DR168" s="127"/>
      <c r="DS168" s="127"/>
      <c r="DT168" s="127"/>
    </row>
    <row r="169" spans="1:124" x14ac:dyDescent="0.3">
      <c r="A169" s="127"/>
      <c r="B169" s="127"/>
      <c r="C169" s="127"/>
      <c r="D169" s="127"/>
      <c r="E169" s="127"/>
      <c r="F169" s="127"/>
      <c r="G169" s="154"/>
      <c r="H169" s="154"/>
      <c r="I169" s="154"/>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c r="CE169" s="127"/>
      <c r="CF169" s="127"/>
      <c r="CG169" s="127"/>
      <c r="CH169" s="127"/>
      <c r="CI169" s="127"/>
      <c r="CJ169" s="127"/>
      <c r="CK169" s="127"/>
      <c r="CL169" s="127"/>
      <c r="CM169" s="127"/>
      <c r="CN169" s="127"/>
      <c r="CO169" s="127"/>
      <c r="CP169" s="127"/>
      <c r="CQ169" s="127"/>
      <c r="CR169" s="127"/>
      <c r="CS169" s="127"/>
      <c r="CT169" s="127"/>
      <c r="CU169" s="127"/>
      <c r="CV169" s="127"/>
      <c r="CW169" s="127"/>
      <c r="CX169" s="127"/>
      <c r="CY169" s="127"/>
      <c r="CZ169" s="127"/>
      <c r="DA169" s="127"/>
      <c r="DB169" s="127"/>
      <c r="DC169" s="127"/>
      <c r="DD169" s="127"/>
      <c r="DE169" s="127"/>
      <c r="DF169" s="127"/>
      <c r="DG169" s="127"/>
      <c r="DH169" s="127"/>
      <c r="DI169" s="127"/>
      <c r="DJ169" s="127"/>
      <c r="DK169" s="127"/>
      <c r="DL169" s="127"/>
      <c r="DM169" s="127"/>
      <c r="DN169" s="127"/>
      <c r="DO169" s="127"/>
      <c r="DP169" s="127"/>
      <c r="DQ169" s="127"/>
      <c r="DR169" s="127"/>
      <c r="DS169" s="127"/>
      <c r="DT169" s="127"/>
    </row>
    <row r="170" spans="1:124" x14ac:dyDescent="0.3">
      <c r="A170" s="127"/>
      <c r="B170" s="127"/>
      <c r="C170" s="127"/>
      <c r="D170" s="127"/>
      <c r="E170" s="127"/>
      <c r="F170" s="127"/>
      <c r="G170" s="154"/>
      <c r="H170" s="154"/>
      <c r="I170" s="154"/>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c r="CE170" s="127"/>
      <c r="CF170" s="127"/>
      <c r="CG170" s="127"/>
      <c r="CH170" s="127"/>
      <c r="CI170" s="127"/>
      <c r="CJ170" s="127"/>
      <c r="CK170" s="127"/>
      <c r="CL170" s="127"/>
      <c r="CM170" s="127"/>
      <c r="CN170" s="127"/>
      <c r="CO170" s="127"/>
      <c r="CP170" s="127"/>
      <c r="CQ170" s="127"/>
      <c r="CR170" s="127"/>
      <c r="CS170" s="127"/>
      <c r="CT170" s="127"/>
      <c r="CU170" s="127"/>
      <c r="CV170" s="127"/>
      <c r="CW170" s="127"/>
      <c r="CX170" s="127"/>
      <c r="CY170" s="127"/>
      <c r="CZ170" s="127"/>
      <c r="DA170" s="127"/>
      <c r="DB170" s="127"/>
      <c r="DC170" s="127"/>
      <c r="DD170" s="127"/>
      <c r="DE170" s="127"/>
      <c r="DF170" s="127"/>
      <c r="DG170" s="127"/>
      <c r="DH170" s="127"/>
      <c r="DI170" s="127"/>
      <c r="DJ170" s="127"/>
      <c r="DK170" s="127"/>
      <c r="DL170" s="127"/>
      <c r="DM170" s="127"/>
      <c r="DN170" s="127"/>
      <c r="DO170" s="127"/>
      <c r="DP170" s="127"/>
      <c r="DQ170" s="127"/>
      <c r="DR170" s="127"/>
      <c r="DS170" s="127"/>
      <c r="DT170" s="127"/>
    </row>
    <row r="171" spans="1:124" x14ac:dyDescent="0.3">
      <c r="A171" s="127"/>
      <c r="B171" s="127"/>
      <c r="C171" s="127"/>
      <c r="D171" s="127"/>
      <c r="E171" s="127"/>
      <c r="F171" s="127"/>
      <c r="G171" s="154"/>
      <c r="H171" s="154"/>
      <c r="I171" s="154"/>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c r="CE171" s="127"/>
      <c r="CF171" s="127"/>
      <c r="CG171" s="127"/>
      <c r="CH171" s="127"/>
      <c r="CI171" s="127"/>
      <c r="CJ171" s="127"/>
      <c r="CK171" s="127"/>
      <c r="CL171" s="127"/>
      <c r="CM171" s="127"/>
      <c r="CN171" s="127"/>
      <c r="CO171" s="127"/>
      <c r="CP171" s="127"/>
      <c r="CQ171" s="127"/>
      <c r="CR171" s="127"/>
      <c r="CS171" s="127"/>
      <c r="CT171" s="127"/>
      <c r="CU171" s="127"/>
      <c r="CV171" s="127"/>
      <c r="CW171" s="127"/>
      <c r="CX171" s="127"/>
      <c r="CY171" s="127"/>
      <c r="CZ171" s="127"/>
      <c r="DA171" s="127"/>
      <c r="DB171" s="127"/>
      <c r="DC171" s="127"/>
      <c r="DD171" s="127"/>
      <c r="DE171" s="127"/>
      <c r="DF171" s="127"/>
      <c r="DG171" s="127"/>
      <c r="DH171" s="127"/>
      <c r="DI171" s="127"/>
      <c r="DJ171" s="127"/>
      <c r="DK171" s="127"/>
      <c r="DL171" s="127"/>
      <c r="DM171" s="127"/>
      <c r="DN171" s="127"/>
      <c r="DO171" s="127"/>
      <c r="DP171" s="127"/>
      <c r="DQ171" s="127"/>
      <c r="DR171" s="127"/>
      <c r="DS171" s="127"/>
      <c r="DT171" s="127"/>
    </row>
    <row r="172" spans="1:124" x14ac:dyDescent="0.3">
      <c r="A172" s="127"/>
      <c r="B172" s="127"/>
      <c r="C172" s="127"/>
      <c r="D172" s="127"/>
      <c r="E172" s="127"/>
      <c r="F172" s="127"/>
      <c r="G172" s="154"/>
      <c r="H172" s="154"/>
      <c r="I172" s="154"/>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c r="CE172" s="127"/>
      <c r="CF172" s="127"/>
      <c r="CG172" s="127"/>
      <c r="CH172" s="127"/>
      <c r="CI172" s="127"/>
      <c r="CJ172" s="127"/>
      <c r="CK172" s="127"/>
      <c r="CL172" s="127"/>
      <c r="CM172" s="127"/>
      <c r="CN172" s="127"/>
      <c r="CO172" s="127"/>
      <c r="CP172" s="127"/>
      <c r="CQ172" s="127"/>
      <c r="CR172" s="127"/>
      <c r="CS172" s="127"/>
      <c r="CT172" s="127"/>
      <c r="CU172" s="127"/>
      <c r="CV172" s="127"/>
      <c r="CW172" s="127"/>
      <c r="CX172" s="127"/>
      <c r="CY172" s="127"/>
      <c r="CZ172" s="127"/>
      <c r="DA172" s="127"/>
      <c r="DB172" s="127"/>
      <c r="DC172" s="127"/>
      <c r="DD172" s="127"/>
      <c r="DE172" s="127"/>
      <c r="DF172" s="127"/>
      <c r="DG172" s="127"/>
      <c r="DH172" s="127"/>
      <c r="DI172" s="127"/>
      <c r="DJ172" s="127"/>
      <c r="DK172" s="127"/>
      <c r="DL172" s="127"/>
      <c r="DM172" s="127"/>
      <c r="DN172" s="127"/>
      <c r="DO172" s="127"/>
      <c r="DP172" s="127"/>
      <c r="DQ172" s="127"/>
      <c r="DR172" s="127"/>
      <c r="DS172" s="127"/>
      <c r="DT172" s="127"/>
    </row>
    <row r="173" spans="1:124" x14ac:dyDescent="0.3">
      <c r="A173" s="127"/>
      <c r="B173" s="127"/>
      <c r="C173" s="127"/>
      <c r="D173" s="127"/>
      <c r="E173" s="127"/>
      <c r="F173" s="127"/>
      <c r="G173" s="154"/>
      <c r="H173" s="154"/>
      <c r="I173" s="154"/>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c r="CE173" s="127"/>
      <c r="CF173" s="127"/>
      <c r="CG173" s="127"/>
      <c r="CH173" s="127"/>
      <c r="CI173" s="127"/>
      <c r="CJ173" s="127"/>
      <c r="CK173" s="127"/>
      <c r="CL173" s="127"/>
      <c r="CM173" s="127"/>
      <c r="CN173" s="127"/>
      <c r="CO173" s="127"/>
      <c r="CP173" s="127"/>
      <c r="CQ173" s="127"/>
      <c r="CR173" s="127"/>
      <c r="CS173" s="127"/>
      <c r="CT173" s="127"/>
      <c r="CU173" s="127"/>
      <c r="CV173" s="127"/>
      <c r="CW173" s="127"/>
      <c r="CX173" s="127"/>
      <c r="CY173" s="127"/>
      <c r="CZ173" s="127"/>
      <c r="DA173" s="127"/>
      <c r="DB173" s="127"/>
      <c r="DC173" s="127"/>
      <c r="DD173" s="127"/>
      <c r="DE173" s="127"/>
      <c r="DF173" s="127"/>
      <c r="DG173" s="127"/>
      <c r="DH173" s="127"/>
      <c r="DI173" s="127"/>
      <c r="DJ173" s="127"/>
      <c r="DK173" s="127"/>
      <c r="DL173" s="127"/>
      <c r="DM173" s="127"/>
      <c r="DN173" s="127"/>
      <c r="DO173" s="127"/>
      <c r="DP173" s="127"/>
      <c r="DQ173" s="127"/>
      <c r="DR173" s="127"/>
      <c r="DS173" s="127"/>
      <c r="DT173" s="127"/>
    </row>
    <row r="174" spans="1:124" x14ac:dyDescent="0.3">
      <c r="A174" s="127"/>
      <c r="B174" s="127"/>
      <c r="C174" s="127"/>
      <c r="D174" s="127"/>
      <c r="E174" s="127"/>
      <c r="F174" s="127"/>
      <c r="G174" s="154"/>
      <c r="H174" s="154"/>
      <c r="I174" s="154"/>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27"/>
      <c r="CN174" s="127"/>
      <c r="CO174" s="127"/>
      <c r="CP174" s="127"/>
      <c r="CQ174" s="127"/>
      <c r="CR174" s="127"/>
      <c r="CS174" s="127"/>
      <c r="CT174" s="127"/>
      <c r="CU174" s="127"/>
      <c r="CV174" s="127"/>
      <c r="CW174" s="127"/>
      <c r="CX174" s="127"/>
      <c r="CY174" s="127"/>
      <c r="CZ174" s="127"/>
      <c r="DA174" s="127"/>
      <c r="DB174" s="127"/>
      <c r="DC174" s="127"/>
      <c r="DD174" s="127"/>
      <c r="DE174" s="127"/>
      <c r="DF174" s="127"/>
      <c r="DG174" s="127"/>
      <c r="DH174" s="127"/>
      <c r="DI174" s="127"/>
      <c r="DJ174" s="127"/>
      <c r="DK174" s="127"/>
      <c r="DL174" s="127"/>
      <c r="DM174" s="127"/>
      <c r="DN174" s="127"/>
      <c r="DO174" s="127"/>
      <c r="DP174" s="127"/>
      <c r="DQ174" s="127"/>
      <c r="DR174" s="127"/>
      <c r="DS174" s="127"/>
      <c r="DT174" s="127"/>
    </row>
    <row r="175" spans="1:124" x14ac:dyDescent="0.3">
      <c r="A175" s="127"/>
      <c r="B175" s="127"/>
      <c r="C175" s="127"/>
      <c r="D175" s="127"/>
      <c r="E175" s="127"/>
      <c r="F175" s="127"/>
      <c r="G175" s="154"/>
      <c r="H175" s="154"/>
      <c r="I175" s="154"/>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27"/>
      <c r="CS175" s="127"/>
      <c r="CT175" s="127"/>
      <c r="CU175" s="127"/>
      <c r="CV175" s="127"/>
      <c r="CW175" s="127"/>
      <c r="CX175" s="127"/>
      <c r="CY175" s="127"/>
      <c r="CZ175" s="127"/>
      <c r="DA175" s="127"/>
      <c r="DB175" s="127"/>
      <c r="DC175" s="127"/>
      <c r="DD175" s="127"/>
      <c r="DE175" s="127"/>
      <c r="DF175" s="127"/>
      <c r="DG175" s="127"/>
      <c r="DH175" s="127"/>
      <c r="DI175" s="127"/>
      <c r="DJ175" s="127"/>
      <c r="DK175" s="127"/>
      <c r="DL175" s="127"/>
      <c r="DM175" s="127"/>
      <c r="DN175" s="127"/>
      <c r="DO175" s="127"/>
      <c r="DP175" s="127"/>
      <c r="DQ175" s="127"/>
      <c r="DR175" s="127"/>
      <c r="DS175" s="127"/>
      <c r="DT175" s="127"/>
    </row>
    <row r="176" spans="1:124" x14ac:dyDescent="0.3">
      <c r="A176" s="127"/>
      <c r="B176" s="127"/>
      <c r="C176" s="127"/>
      <c r="D176" s="127"/>
      <c r="E176" s="127"/>
      <c r="F176" s="127"/>
      <c r="G176" s="154"/>
      <c r="H176" s="154"/>
      <c r="I176" s="154"/>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c r="CE176" s="127"/>
      <c r="CF176" s="127"/>
      <c r="CG176" s="127"/>
      <c r="CH176" s="127"/>
      <c r="CI176" s="127"/>
      <c r="CJ176" s="127"/>
      <c r="CK176" s="127"/>
      <c r="CL176" s="127"/>
      <c r="CM176" s="127"/>
      <c r="CN176" s="127"/>
      <c r="CO176" s="127"/>
      <c r="CP176" s="127"/>
      <c r="CQ176" s="127"/>
      <c r="CR176" s="127"/>
      <c r="CS176" s="127"/>
      <c r="CT176" s="127"/>
      <c r="CU176" s="127"/>
      <c r="CV176" s="127"/>
      <c r="CW176" s="127"/>
      <c r="CX176" s="127"/>
      <c r="CY176" s="127"/>
      <c r="CZ176" s="127"/>
      <c r="DA176" s="127"/>
      <c r="DB176" s="127"/>
      <c r="DC176" s="127"/>
      <c r="DD176" s="127"/>
      <c r="DE176" s="127"/>
      <c r="DF176" s="127"/>
      <c r="DG176" s="127"/>
      <c r="DH176" s="127"/>
      <c r="DI176" s="127"/>
      <c r="DJ176" s="127"/>
      <c r="DK176" s="127"/>
      <c r="DL176" s="127"/>
      <c r="DM176" s="127"/>
      <c r="DN176" s="127"/>
      <c r="DO176" s="127"/>
      <c r="DP176" s="127"/>
      <c r="DQ176" s="127"/>
      <c r="DR176" s="127"/>
      <c r="DS176" s="127"/>
      <c r="DT176" s="127"/>
    </row>
    <row r="177" spans="1:124" x14ac:dyDescent="0.3">
      <c r="A177" s="127"/>
      <c r="B177" s="127"/>
      <c r="C177" s="127"/>
      <c r="D177" s="127"/>
      <c r="E177" s="127"/>
      <c r="F177" s="127"/>
      <c r="G177" s="154"/>
      <c r="H177" s="154"/>
      <c r="I177" s="154"/>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c r="CE177" s="127"/>
      <c r="CF177" s="127"/>
      <c r="CG177" s="127"/>
      <c r="CH177" s="127"/>
      <c r="CI177" s="127"/>
      <c r="CJ177" s="127"/>
      <c r="CK177" s="127"/>
      <c r="CL177" s="127"/>
      <c r="CM177" s="127"/>
      <c r="CN177" s="127"/>
      <c r="CO177" s="127"/>
      <c r="CP177" s="127"/>
      <c r="CQ177" s="127"/>
      <c r="CR177" s="127"/>
      <c r="CS177" s="127"/>
      <c r="CT177" s="127"/>
      <c r="CU177" s="127"/>
      <c r="CV177" s="127"/>
      <c r="CW177" s="127"/>
      <c r="CX177" s="127"/>
      <c r="CY177" s="127"/>
      <c r="CZ177" s="127"/>
      <c r="DA177" s="127"/>
      <c r="DB177" s="127"/>
      <c r="DC177" s="127"/>
      <c r="DD177" s="127"/>
      <c r="DE177" s="127"/>
      <c r="DF177" s="127"/>
      <c r="DG177" s="127"/>
      <c r="DH177" s="127"/>
      <c r="DI177" s="127"/>
      <c r="DJ177" s="127"/>
      <c r="DK177" s="127"/>
      <c r="DL177" s="127"/>
      <c r="DM177" s="127"/>
      <c r="DN177" s="127"/>
      <c r="DO177" s="127"/>
      <c r="DP177" s="127"/>
      <c r="DQ177" s="127"/>
      <c r="DR177" s="127"/>
      <c r="DS177" s="127"/>
      <c r="DT177" s="127"/>
    </row>
    <row r="178" spans="1:124" x14ac:dyDescent="0.3">
      <c r="A178" s="127"/>
      <c r="B178" s="127"/>
      <c r="C178" s="127"/>
      <c r="D178" s="127"/>
      <c r="E178" s="127"/>
      <c r="F178" s="127"/>
      <c r="G178" s="154"/>
      <c r="H178" s="154"/>
      <c r="I178" s="154"/>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c r="CE178" s="127"/>
      <c r="CF178" s="127"/>
      <c r="CG178" s="127"/>
      <c r="CH178" s="127"/>
      <c r="CI178" s="127"/>
      <c r="CJ178" s="127"/>
      <c r="CK178" s="127"/>
      <c r="CL178" s="127"/>
      <c r="CM178" s="127"/>
      <c r="CN178" s="127"/>
      <c r="CO178" s="127"/>
      <c r="CP178" s="127"/>
      <c r="CQ178" s="127"/>
      <c r="CR178" s="127"/>
      <c r="CS178" s="127"/>
      <c r="CT178" s="127"/>
      <c r="CU178" s="127"/>
      <c r="CV178" s="127"/>
      <c r="CW178" s="127"/>
      <c r="CX178" s="127"/>
      <c r="CY178" s="127"/>
      <c r="CZ178" s="127"/>
      <c r="DA178" s="127"/>
      <c r="DB178" s="127"/>
      <c r="DC178" s="127"/>
      <c r="DD178" s="127"/>
      <c r="DE178" s="127"/>
      <c r="DF178" s="127"/>
      <c r="DG178" s="127"/>
      <c r="DH178" s="127"/>
      <c r="DI178" s="127"/>
      <c r="DJ178" s="127"/>
      <c r="DK178" s="127"/>
      <c r="DL178" s="127"/>
      <c r="DM178" s="127"/>
      <c r="DN178" s="127"/>
      <c r="DO178" s="127"/>
      <c r="DP178" s="127"/>
      <c r="DQ178" s="127"/>
      <c r="DR178" s="127"/>
      <c r="DS178" s="127"/>
      <c r="DT178" s="127"/>
    </row>
    <row r="179" spans="1:124" x14ac:dyDescent="0.3">
      <c r="A179" s="127"/>
      <c r="B179" s="127"/>
      <c r="C179" s="127"/>
      <c r="D179" s="127"/>
      <c r="E179" s="127"/>
      <c r="F179" s="127"/>
      <c r="G179" s="154"/>
      <c r="H179" s="154"/>
      <c r="I179" s="154"/>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27"/>
      <c r="CS179" s="127"/>
      <c r="CT179" s="127"/>
      <c r="CU179" s="127"/>
      <c r="CV179" s="127"/>
      <c r="CW179" s="127"/>
      <c r="CX179" s="127"/>
      <c r="CY179" s="127"/>
      <c r="CZ179" s="127"/>
      <c r="DA179" s="127"/>
      <c r="DB179" s="127"/>
      <c r="DC179" s="127"/>
      <c r="DD179" s="127"/>
      <c r="DE179" s="127"/>
      <c r="DF179" s="127"/>
      <c r="DG179" s="127"/>
      <c r="DH179" s="127"/>
      <c r="DI179" s="127"/>
      <c r="DJ179" s="127"/>
      <c r="DK179" s="127"/>
      <c r="DL179" s="127"/>
      <c r="DM179" s="127"/>
      <c r="DN179" s="127"/>
      <c r="DO179" s="127"/>
      <c r="DP179" s="127"/>
      <c r="DQ179" s="127"/>
      <c r="DR179" s="127"/>
      <c r="DS179" s="127"/>
      <c r="DT179" s="127"/>
    </row>
    <row r="180" spans="1:124" x14ac:dyDescent="0.3">
      <c r="A180" s="127"/>
      <c r="B180" s="127"/>
      <c r="C180" s="127"/>
      <c r="D180" s="127"/>
      <c r="E180" s="127"/>
      <c r="F180" s="127"/>
      <c r="G180" s="154"/>
      <c r="H180" s="154"/>
      <c r="I180" s="154"/>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c r="CE180" s="127"/>
      <c r="CF180" s="127"/>
      <c r="CG180" s="127"/>
      <c r="CH180" s="127"/>
      <c r="CI180" s="127"/>
      <c r="CJ180" s="127"/>
      <c r="CK180" s="127"/>
      <c r="CL180" s="127"/>
      <c r="CM180" s="127"/>
      <c r="CN180" s="127"/>
      <c r="CO180" s="127"/>
      <c r="CP180" s="127"/>
      <c r="CQ180" s="127"/>
      <c r="CR180" s="127"/>
      <c r="CS180" s="127"/>
      <c r="CT180" s="127"/>
      <c r="CU180" s="127"/>
      <c r="CV180" s="127"/>
      <c r="CW180" s="127"/>
      <c r="CX180" s="127"/>
      <c r="CY180" s="127"/>
      <c r="CZ180" s="127"/>
      <c r="DA180" s="127"/>
      <c r="DB180" s="127"/>
      <c r="DC180" s="127"/>
      <c r="DD180" s="127"/>
      <c r="DE180" s="127"/>
      <c r="DF180" s="127"/>
      <c r="DG180" s="127"/>
      <c r="DH180" s="127"/>
      <c r="DI180" s="127"/>
      <c r="DJ180" s="127"/>
      <c r="DK180" s="127"/>
      <c r="DL180" s="127"/>
      <c r="DM180" s="127"/>
      <c r="DN180" s="127"/>
      <c r="DO180" s="127"/>
      <c r="DP180" s="127"/>
      <c r="DQ180" s="127"/>
      <c r="DR180" s="127"/>
      <c r="DS180" s="127"/>
      <c r="DT180" s="127"/>
    </row>
    <row r="181" spans="1:124" x14ac:dyDescent="0.3">
      <c r="A181" s="127"/>
      <c r="B181" s="127"/>
      <c r="C181" s="127"/>
      <c r="D181" s="127"/>
      <c r="E181" s="127"/>
      <c r="F181" s="127"/>
      <c r="G181" s="154"/>
      <c r="H181" s="154"/>
      <c r="I181" s="154"/>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c r="CE181" s="127"/>
      <c r="CF181" s="127"/>
      <c r="CG181" s="127"/>
      <c r="CH181" s="127"/>
      <c r="CI181" s="127"/>
      <c r="CJ181" s="127"/>
      <c r="CK181" s="127"/>
      <c r="CL181" s="127"/>
      <c r="CM181" s="127"/>
      <c r="CN181" s="127"/>
      <c r="CO181" s="127"/>
      <c r="CP181" s="127"/>
      <c r="CQ181" s="127"/>
      <c r="CR181" s="127"/>
      <c r="CS181" s="127"/>
      <c r="CT181" s="127"/>
      <c r="CU181" s="127"/>
      <c r="CV181" s="127"/>
      <c r="CW181" s="127"/>
      <c r="CX181" s="127"/>
      <c r="CY181" s="127"/>
      <c r="CZ181" s="127"/>
      <c r="DA181" s="127"/>
      <c r="DB181" s="127"/>
      <c r="DC181" s="127"/>
      <c r="DD181" s="127"/>
      <c r="DE181" s="127"/>
      <c r="DF181" s="127"/>
      <c r="DG181" s="127"/>
      <c r="DH181" s="127"/>
      <c r="DI181" s="127"/>
      <c r="DJ181" s="127"/>
      <c r="DK181" s="127"/>
      <c r="DL181" s="127"/>
      <c r="DM181" s="127"/>
      <c r="DN181" s="127"/>
      <c r="DO181" s="127"/>
      <c r="DP181" s="127"/>
      <c r="DQ181" s="127"/>
      <c r="DR181" s="127"/>
      <c r="DS181" s="127"/>
      <c r="DT181" s="127"/>
    </row>
    <row r="182" spans="1:124" x14ac:dyDescent="0.3">
      <c r="A182" s="127"/>
      <c r="B182" s="127"/>
      <c r="C182" s="127"/>
      <c r="D182" s="127"/>
      <c r="E182" s="127"/>
      <c r="F182" s="127"/>
      <c r="G182" s="154"/>
      <c r="H182" s="154"/>
      <c r="I182" s="154"/>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c r="CE182" s="127"/>
      <c r="CF182" s="127"/>
      <c r="CG182" s="127"/>
      <c r="CH182" s="127"/>
      <c r="CI182" s="127"/>
      <c r="CJ182" s="127"/>
      <c r="CK182" s="127"/>
      <c r="CL182" s="127"/>
      <c r="CM182" s="127"/>
      <c r="CN182" s="127"/>
      <c r="CO182" s="127"/>
      <c r="CP182" s="127"/>
      <c r="CQ182" s="127"/>
      <c r="CR182" s="127"/>
      <c r="CS182" s="127"/>
      <c r="CT182" s="127"/>
      <c r="CU182" s="127"/>
      <c r="CV182" s="127"/>
      <c r="CW182" s="127"/>
      <c r="CX182" s="127"/>
      <c r="CY182" s="127"/>
      <c r="CZ182" s="127"/>
      <c r="DA182" s="127"/>
      <c r="DB182" s="127"/>
      <c r="DC182" s="127"/>
      <c r="DD182" s="127"/>
      <c r="DE182" s="127"/>
      <c r="DF182" s="127"/>
      <c r="DG182" s="127"/>
      <c r="DH182" s="127"/>
      <c r="DI182" s="127"/>
      <c r="DJ182" s="127"/>
      <c r="DK182" s="127"/>
      <c r="DL182" s="127"/>
      <c r="DM182" s="127"/>
      <c r="DN182" s="127"/>
      <c r="DO182" s="127"/>
      <c r="DP182" s="127"/>
      <c r="DQ182" s="127"/>
      <c r="DR182" s="127"/>
      <c r="DS182" s="127"/>
      <c r="DT182" s="127"/>
    </row>
    <row r="183" spans="1:124" x14ac:dyDescent="0.3">
      <c r="A183" s="127"/>
      <c r="B183" s="127"/>
      <c r="C183" s="127"/>
      <c r="D183" s="127"/>
      <c r="E183" s="127"/>
      <c r="F183" s="127"/>
      <c r="G183" s="154"/>
      <c r="H183" s="154"/>
      <c r="I183" s="154"/>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7"/>
      <c r="BO183" s="127"/>
      <c r="BP183" s="127"/>
      <c r="BQ183" s="127"/>
      <c r="BR183" s="127"/>
      <c r="BS183" s="127"/>
      <c r="BT183" s="127"/>
      <c r="BU183" s="127"/>
      <c r="BV183" s="127"/>
      <c r="BW183" s="127"/>
      <c r="BX183" s="127"/>
      <c r="BY183" s="127"/>
      <c r="BZ183" s="127"/>
      <c r="CA183" s="127"/>
      <c r="CB183" s="127"/>
      <c r="CC183" s="127"/>
      <c r="CD183" s="127"/>
      <c r="CE183" s="127"/>
      <c r="CF183" s="127"/>
      <c r="CG183" s="127"/>
      <c r="CH183" s="127"/>
      <c r="CI183" s="127"/>
      <c r="CJ183" s="127"/>
      <c r="CK183" s="127"/>
      <c r="CL183" s="127"/>
      <c r="CM183" s="127"/>
      <c r="CN183" s="127"/>
      <c r="CO183" s="127"/>
      <c r="CP183" s="127"/>
      <c r="CQ183" s="127"/>
      <c r="CR183" s="127"/>
      <c r="CS183" s="127"/>
      <c r="CT183" s="127"/>
      <c r="CU183" s="127"/>
      <c r="CV183" s="127"/>
      <c r="CW183" s="127"/>
      <c r="CX183" s="127"/>
      <c r="CY183" s="127"/>
      <c r="CZ183" s="127"/>
      <c r="DA183" s="127"/>
      <c r="DB183" s="127"/>
      <c r="DC183" s="127"/>
      <c r="DD183" s="127"/>
      <c r="DE183" s="127"/>
      <c r="DF183" s="127"/>
      <c r="DG183" s="127"/>
      <c r="DH183" s="127"/>
      <c r="DI183" s="127"/>
      <c r="DJ183" s="127"/>
      <c r="DK183" s="127"/>
      <c r="DL183" s="127"/>
      <c r="DM183" s="127"/>
      <c r="DN183" s="127"/>
      <c r="DO183" s="127"/>
      <c r="DP183" s="127"/>
      <c r="DQ183" s="127"/>
      <c r="DR183" s="127"/>
      <c r="DS183" s="127"/>
      <c r="DT183" s="127"/>
    </row>
    <row r="184" spans="1:124" x14ac:dyDescent="0.3">
      <c r="A184" s="127"/>
      <c r="B184" s="127"/>
      <c r="C184" s="127"/>
      <c r="D184" s="127"/>
      <c r="E184" s="127"/>
      <c r="F184" s="127"/>
      <c r="G184" s="154"/>
      <c r="H184" s="154"/>
      <c r="I184" s="154"/>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27"/>
      <c r="AV184" s="127"/>
      <c r="AW184" s="127"/>
      <c r="AX184" s="127"/>
      <c r="AY184" s="127"/>
      <c r="AZ184" s="127"/>
      <c r="BA184" s="127"/>
      <c r="BB184" s="127"/>
      <c r="BC184" s="127"/>
      <c r="BD184" s="127"/>
      <c r="BE184" s="127"/>
      <c r="BF184" s="127"/>
      <c r="BG184" s="127"/>
      <c r="BH184" s="127"/>
      <c r="BI184" s="127"/>
      <c r="BJ184" s="127"/>
      <c r="BK184" s="127"/>
      <c r="BL184" s="127"/>
      <c r="BM184" s="127"/>
      <c r="BN184" s="127"/>
      <c r="BO184" s="127"/>
      <c r="BP184" s="127"/>
      <c r="BQ184" s="127"/>
      <c r="BR184" s="127"/>
      <c r="BS184" s="127"/>
      <c r="BT184" s="127"/>
      <c r="BU184" s="127"/>
      <c r="BV184" s="127"/>
      <c r="BW184" s="127"/>
      <c r="BX184" s="127"/>
      <c r="BY184" s="127"/>
      <c r="BZ184" s="127"/>
      <c r="CA184" s="127"/>
      <c r="CB184" s="127"/>
      <c r="CC184" s="127"/>
      <c r="CD184" s="127"/>
      <c r="CE184" s="127"/>
      <c r="CF184" s="127"/>
      <c r="CG184" s="127"/>
      <c r="CH184" s="127"/>
      <c r="CI184" s="127"/>
      <c r="CJ184" s="127"/>
      <c r="CK184" s="127"/>
      <c r="CL184" s="127"/>
      <c r="CM184" s="127"/>
      <c r="CN184" s="127"/>
      <c r="CO184" s="127"/>
      <c r="CP184" s="127"/>
      <c r="CQ184" s="127"/>
      <c r="CR184" s="127"/>
      <c r="CS184" s="127"/>
      <c r="CT184" s="127"/>
      <c r="CU184" s="127"/>
      <c r="CV184" s="127"/>
      <c r="CW184" s="127"/>
      <c r="CX184" s="127"/>
      <c r="CY184" s="127"/>
      <c r="CZ184" s="127"/>
      <c r="DA184" s="127"/>
      <c r="DB184" s="127"/>
      <c r="DC184" s="127"/>
      <c r="DD184" s="127"/>
      <c r="DE184" s="127"/>
      <c r="DF184" s="127"/>
      <c r="DG184" s="127"/>
      <c r="DH184" s="127"/>
      <c r="DI184" s="127"/>
      <c r="DJ184" s="127"/>
      <c r="DK184" s="127"/>
      <c r="DL184" s="127"/>
      <c r="DM184" s="127"/>
      <c r="DN184" s="127"/>
      <c r="DO184" s="127"/>
      <c r="DP184" s="127"/>
      <c r="DQ184" s="127"/>
      <c r="DR184" s="127"/>
      <c r="DS184" s="127"/>
      <c r="DT184" s="127"/>
    </row>
    <row r="185" spans="1:124" x14ac:dyDescent="0.3">
      <c r="A185" s="127"/>
      <c r="B185" s="127"/>
      <c r="C185" s="127"/>
      <c r="D185" s="127"/>
      <c r="E185" s="127"/>
      <c r="F185" s="127"/>
      <c r="G185" s="154"/>
      <c r="H185" s="154"/>
      <c r="I185" s="154"/>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c r="BF185" s="127"/>
      <c r="BG185" s="127"/>
      <c r="BH185" s="127"/>
      <c r="BI185" s="127"/>
      <c r="BJ185" s="127"/>
      <c r="BK185" s="127"/>
      <c r="BL185" s="127"/>
      <c r="BM185" s="127"/>
      <c r="BN185" s="127"/>
      <c r="BO185" s="127"/>
      <c r="BP185" s="127"/>
      <c r="BQ185" s="127"/>
      <c r="BR185" s="127"/>
      <c r="BS185" s="127"/>
      <c r="BT185" s="127"/>
      <c r="BU185" s="127"/>
      <c r="BV185" s="127"/>
      <c r="BW185" s="127"/>
      <c r="BX185" s="127"/>
      <c r="BY185" s="127"/>
      <c r="BZ185" s="127"/>
      <c r="CA185" s="127"/>
      <c r="CB185" s="127"/>
      <c r="CC185" s="127"/>
      <c r="CD185" s="127"/>
      <c r="CE185" s="127"/>
      <c r="CF185" s="127"/>
      <c r="CG185" s="127"/>
      <c r="CH185" s="127"/>
      <c r="CI185" s="127"/>
      <c r="CJ185" s="127"/>
      <c r="CK185" s="127"/>
      <c r="CL185" s="127"/>
      <c r="CM185" s="127"/>
      <c r="CN185" s="127"/>
      <c r="CO185" s="127"/>
      <c r="CP185" s="127"/>
      <c r="CQ185" s="127"/>
      <c r="CR185" s="127"/>
      <c r="CS185" s="127"/>
      <c r="CT185" s="127"/>
      <c r="CU185" s="127"/>
      <c r="CV185" s="127"/>
      <c r="CW185" s="127"/>
      <c r="CX185" s="127"/>
      <c r="CY185" s="127"/>
      <c r="CZ185" s="127"/>
      <c r="DA185" s="127"/>
      <c r="DB185" s="127"/>
      <c r="DC185" s="127"/>
      <c r="DD185" s="127"/>
      <c r="DE185" s="127"/>
      <c r="DF185" s="127"/>
      <c r="DG185" s="127"/>
      <c r="DH185" s="127"/>
      <c r="DI185" s="127"/>
      <c r="DJ185" s="127"/>
      <c r="DK185" s="127"/>
      <c r="DL185" s="127"/>
      <c r="DM185" s="127"/>
      <c r="DN185" s="127"/>
      <c r="DO185" s="127"/>
      <c r="DP185" s="127"/>
      <c r="DQ185" s="127"/>
      <c r="DR185" s="127"/>
      <c r="DS185" s="127"/>
      <c r="DT185" s="127"/>
    </row>
    <row r="186" spans="1:124" x14ac:dyDescent="0.3">
      <c r="A186" s="127"/>
      <c r="B186" s="127"/>
      <c r="C186" s="127"/>
      <c r="D186" s="127"/>
      <c r="E186" s="127"/>
      <c r="F186" s="127"/>
      <c r="G186" s="154"/>
      <c r="H186" s="154"/>
      <c r="I186" s="154"/>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c r="BF186" s="127"/>
      <c r="BG186" s="127"/>
      <c r="BH186" s="127"/>
      <c r="BI186" s="127"/>
      <c r="BJ186" s="127"/>
      <c r="BK186" s="127"/>
      <c r="BL186" s="127"/>
      <c r="BM186" s="127"/>
      <c r="BN186" s="127"/>
      <c r="BO186" s="127"/>
      <c r="BP186" s="127"/>
      <c r="BQ186" s="127"/>
      <c r="BR186" s="127"/>
      <c r="BS186" s="127"/>
      <c r="BT186" s="127"/>
      <c r="BU186" s="127"/>
      <c r="BV186" s="127"/>
      <c r="BW186" s="127"/>
      <c r="BX186" s="127"/>
      <c r="BY186" s="127"/>
      <c r="BZ186" s="127"/>
      <c r="CA186" s="127"/>
      <c r="CB186" s="127"/>
      <c r="CC186" s="127"/>
      <c r="CD186" s="127"/>
      <c r="CE186" s="127"/>
      <c r="CF186" s="127"/>
      <c r="CG186" s="127"/>
      <c r="CH186" s="127"/>
      <c r="CI186" s="127"/>
      <c r="CJ186" s="127"/>
      <c r="CK186" s="127"/>
      <c r="CL186" s="127"/>
      <c r="CM186" s="127"/>
      <c r="CN186" s="127"/>
      <c r="CO186" s="127"/>
      <c r="CP186" s="127"/>
      <c r="CQ186" s="127"/>
      <c r="CR186" s="127"/>
      <c r="CS186" s="127"/>
      <c r="CT186" s="127"/>
      <c r="CU186" s="127"/>
      <c r="CV186" s="127"/>
      <c r="CW186" s="127"/>
      <c r="CX186" s="127"/>
      <c r="CY186" s="127"/>
      <c r="CZ186" s="127"/>
      <c r="DA186" s="127"/>
      <c r="DB186" s="127"/>
      <c r="DC186" s="127"/>
      <c r="DD186" s="127"/>
      <c r="DE186" s="127"/>
      <c r="DF186" s="127"/>
      <c r="DG186" s="127"/>
      <c r="DH186" s="127"/>
      <c r="DI186" s="127"/>
      <c r="DJ186" s="127"/>
      <c r="DK186" s="127"/>
      <c r="DL186" s="127"/>
      <c r="DM186" s="127"/>
      <c r="DN186" s="127"/>
      <c r="DO186" s="127"/>
      <c r="DP186" s="127"/>
      <c r="DQ186" s="127"/>
      <c r="DR186" s="127"/>
      <c r="DS186" s="127"/>
      <c r="DT186" s="127"/>
    </row>
    <row r="187" spans="1:124" x14ac:dyDescent="0.3">
      <c r="A187" s="127"/>
      <c r="B187" s="127"/>
      <c r="C187" s="127"/>
      <c r="D187" s="127"/>
      <c r="E187" s="127"/>
      <c r="F187" s="127"/>
      <c r="G187" s="154"/>
      <c r="H187" s="154"/>
      <c r="I187" s="154"/>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c r="CE187" s="127"/>
      <c r="CF187" s="127"/>
      <c r="CG187" s="127"/>
      <c r="CH187" s="127"/>
      <c r="CI187" s="127"/>
      <c r="CJ187" s="127"/>
      <c r="CK187" s="127"/>
      <c r="CL187" s="127"/>
      <c r="CM187" s="127"/>
      <c r="CN187" s="127"/>
      <c r="CO187" s="127"/>
      <c r="CP187" s="127"/>
      <c r="CQ187" s="127"/>
      <c r="CR187" s="127"/>
      <c r="CS187" s="127"/>
      <c r="CT187" s="127"/>
      <c r="CU187" s="127"/>
      <c r="CV187" s="127"/>
      <c r="CW187" s="127"/>
      <c r="CX187" s="127"/>
      <c r="CY187" s="127"/>
      <c r="CZ187" s="127"/>
      <c r="DA187" s="127"/>
      <c r="DB187" s="127"/>
      <c r="DC187" s="127"/>
      <c r="DD187" s="127"/>
      <c r="DE187" s="127"/>
      <c r="DF187" s="127"/>
      <c r="DG187" s="127"/>
      <c r="DH187" s="127"/>
      <c r="DI187" s="127"/>
      <c r="DJ187" s="127"/>
      <c r="DK187" s="127"/>
      <c r="DL187" s="127"/>
      <c r="DM187" s="127"/>
      <c r="DN187" s="127"/>
      <c r="DO187" s="127"/>
      <c r="DP187" s="127"/>
      <c r="DQ187" s="127"/>
      <c r="DR187" s="127"/>
      <c r="DS187" s="127"/>
      <c r="DT187" s="127"/>
    </row>
    <row r="188" spans="1:124" x14ac:dyDescent="0.3">
      <c r="A188" s="127"/>
      <c r="B188" s="127"/>
      <c r="C188" s="127"/>
      <c r="D188" s="127"/>
      <c r="E188" s="127"/>
      <c r="F188" s="127"/>
      <c r="G188" s="154"/>
      <c r="H188" s="154"/>
      <c r="I188" s="154"/>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c r="CE188" s="127"/>
      <c r="CF188" s="127"/>
      <c r="CG188" s="127"/>
      <c r="CH188" s="127"/>
      <c r="CI188" s="127"/>
      <c r="CJ188" s="127"/>
      <c r="CK188" s="127"/>
      <c r="CL188" s="127"/>
      <c r="CM188" s="127"/>
      <c r="CN188" s="127"/>
      <c r="CO188" s="127"/>
      <c r="CP188" s="127"/>
      <c r="CQ188" s="127"/>
      <c r="CR188" s="127"/>
      <c r="CS188" s="127"/>
      <c r="CT188" s="127"/>
      <c r="CU188" s="127"/>
      <c r="CV188" s="127"/>
      <c r="CW188" s="127"/>
      <c r="CX188" s="127"/>
      <c r="CY188" s="127"/>
      <c r="CZ188" s="127"/>
      <c r="DA188" s="127"/>
      <c r="DB188" s="127"/>
      <c r="DC188" s="127"/>
      <c r="DD188" s="127"/>
      <c r="DE188" s="127"/>
      <c r="DF188" s="127"/>
      <c r="DG188" s="127"/>
      <c r="DH188" s="127"/>
      <c r="DI188" s="127"/>
      <c r="DJ188" s="127"/>
      <c r="DK188" s="127"/>
      <c r="DL188" s="127"/>
      <c r="DM188" s="127"/>
      <c r="DN188" s="127"/>
      <c r="DO188" s="127"/>
      <c r="DP188" s="127"/>
      <c r="DQ188" s="127"/>
      <c r="DR188" s="127"/>
      <c r="DS188" s="127"/>
      <c r="DT188" s="127"/>
    </row>
    <row r="189" spans="1:124" x14ac:dyDescent="0.3">
      <c r="A189" s="127"/>
      <c r="B189" s="127"/>
      <c r="C189" s="127"/>
      <c r="D189" s="127"/>
      <c r="E189" s="127"/>
      <c r="F189" s="127"/>
      <c r="G189" s="154"/>
      <c r="H189" s="154"/>
      <c r="I189" s="154"/>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27"/>
      <c r="CG189" s="127"/>
      <c r="CH189" s="127"/>
      <c r="CI189" s="127"/>
      <c r="CJ189" s="127"/>
      <c r="CK189" s="127"/>
      <c r="CL189" s="127"/>
      <c r="CM189" s="127"/>
      <c r="CN189" s="127"/>
      <c r="CO189" s="127"/>
      <c r="CP189" s="127"/>
      <c r="CQ189" s="127"/>
      <c r="CR189" s="127"/>
      <c r="CS189" s="127"/>
      <c r="CT189" s="127"/>
      <c r="CU189" s="127"/>
      <c r="CV189" s="127"/>
      <c r="CW189" s="127"/>
      <c r="CX189" s="127"/>
      <c r="CY189" s="127"/>
      <c r="CZ189" s="127"/>
      <c r="DA189" s="127"/>
      <c r="DB189" s="127"/>
      <c r="DC189" s="127"/>
      <c r="DD189" s="127"/>
      <c r="DE189" s="127"/>
      <c r="DF189" s="127"/>
      <c r="DG189" s="127"/>
      <c r="DH189" s="127"/>
      <c r="DI189" s="127"/>
      <c r="DJ189" s="127"/>
      <c r="DK189" s="127"/>
      <c r="DL189" s="127"/>
      <c r="DM189" s="127"/>
      <c r="DN189" s="127"/>
      <c r="DO189" s="127"/>
      <c r="DP189" s="127"/>
      <c r="DQ189" s="127"/>
      <c r="DR189" s="127"/>
      <c r="DS189" s="127"/>
      <c r="DT189" s="127"/>
    </row>
    <row r="190" spans="1:124" x14ac:dyDescent="0.3">
      <c r="A190" s="127"/>
      <c r="B190" s="127"/>
      <c r="C190" s="127"/>
      <c r="D190" s="127"/>
      <c r="E190" s="127"/>
      <c r="F190" s="127"/>
      <c r="G190" s="154"/>
      <c r="H190" s="154"/>
      <c r="I190" s="154"/>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27"/>
      <c r="CS190" s="127"/>
      <c r="CT190" s="127"/>
      <c r="CU190" s="127"/>
      <c r="CV190" s="127"/>
      <c r="CW190" s="127"/>
      <c r="CX190" s="127"/>
      <c r="CY190" s="127"/>
      <c r="CZ190" s="127"/>
      <c r="DA190" s="127"/>
      <c r="DB190" s="127"/>
      <c r="DC190" s="127"/>
      <c r="DD190" s="127"/>
      <c r="DE190" s="127"/>
      <c r="DF190" s="127"/>
      <c r="DG190" s="127"/>
      <c r="DH190" s="127"/>
      <c r="DI190" s="127"/>
      <c r="DJ190" s="127"/>
      <c r="DK190" s="127"/>
      <c r="DL190" s="127"/>
      <c r="DM190" s="127"/>
      <c r="DN190" s="127"/>
      <c r="DO190" s="127"/>
      <c r="DP190" s="127"/>
      <c r="DQ190" s="127"/>
      <c r="DR190" s="127"/>
      <c r="DS190" s="127"/>
      <c r="DT190" s="127"/>
    </row>
    <row r="191" spans="1:124" x14ac:dyDescent="0.3">
      <c r="A191" s="127"/>
      <c r="B191" s="127"/>
      <c r="C191" s="127"/>
      <c r="D191" s="127"/>
      <c r="E191" s="127"/>
      <c r="F191" s="127"/>
      <c r="G191" s="154"/>
      <c r="H191" s="154"/>
      <c r="I191" s="154"/>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c r="CE191" s="127"/>
      <c r="CF191" s="127"/>
      <c r="CG191" s="127"/>
      <c r="CH191" s="127"/>
      <c r="CI191" s="127"/>
      <c r="CJ191" s="127"/>
      <c r="CK191" s="127"/>
      <c r="CL191" s="127"/>
      <c r="CM191" s="127"/>
      <c r="CN191" s="127"/>
      <c r="CO191" s="127"/>
      <c r="CP191" s="127"/>
      <c r="CQ191" s="127"/>
      <c r="CR191" s="127"/>
      <c r="CS191" s="127"/>
      <c r="CT191" s="127"/>
      <c r="CU191" s="127"/>
      <c r="CV191" s="127"/>
      <c r="CW191" s="127"/>
      <c r="CX191" s="127"/>
      <c r="CY191" s="127"/>
      <c r="CZ191" s="127"/>
      <c r="DA191" s="127"/>
      <c r="DB191" s="127"/>
      <c r="DC191" s="127"/>
      <c r="DD191" s="127"/>
      <c r="DE191" s="127"/>
      <c r="DF191" s="127"/>
      <c r="DG191" s="127"/>
      <c r="DH191" s="127"/>
      <c r="DI191" s="127"/>
      <c r="DJ191" s="127"/>
      <c r="DK191" s="127"/>
      <c r="DL191" s="127"/>
      <c r="DM191" s="127"/>
      <c r="DN191" s="127"/>
      <c r="DO191" s="127"/>
      <c r="DP191" s="127"/>
      <c r="DQ191" s="127"/>
      <c r="DR191" s="127"/>
      <c r="DS191" s="127"/>
      <c r="DT191" s="127"/>
    </row>
    <row r="192" spans="1:124" x14ac:dyDescent="0.3">
      <c r="A192" s="127"/>
      <c r="B192" s="127"/>
      <c r="C192" s="127"/>
      <c r="D192" s="127"/>
      <c r="E192" s="127"/>
      <c r="F192" s="127"/>
      <c r="G192" s="154"/>
      <c r="H192" s="154"/>
      <c r="I192" s="154"/>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c r="CE192" s="127"/>
      <c r="CF192" s="127"/>
      <c r="CG192" s="127"/>
      <c r="CH192" s="127"/>
      <c r="CI192" s="127"/>
      <c r="CJ192" s="127"/>
      <c r="CK192" s="127"/>
      <c r="CL192" s="127"/>
      <c r="CM192" s="127"/>
      <c r="CN192" s="127"/>
      <c r="CO192" s="127"/>
      <c r="CP192" s="127"/>
      <c r="CQ192" s="127"/>
      <c r="CR192" s="127"/>
      <c r="CS192" s="127"/>
      <c r="CT192" s="127"/>
      <c r="CU192" s="127"/>
      <c r="CV192" s="127"/>
      <c r="CW192" s="127"/>
      <c r="CX192" s="127"/>
      <c r="CY192" s="127"/>
      <c r="CZ192" s="127"/>
      <c r="DA192" s="127"/>
      <c r="DB192" s="127"/>
      <c r="DC192" s="127"/>
      <c r="DD192" s="127"/>
      <c r="DE192" s="127"/>
      <c r="DF192" s="127"/>
      <c r="DG192" s="127"/>
      <c r="DH192" s="127"/>
      <c r="DI192" s="127"/>
      <c r="DJ192" s="127"/>
      <c r="DK192" s="127"/>
      <c r="DL192" s="127"/>
      <c r="DM192" s="127"/>
      <c r="DN192" s="127"/>
      <c r="DO192" s="127"/>
      <c r="DP192" s="127"/>
      <c r="DQ192" s="127"/>
      <c r="DR192" s="127"/>
      <c r="DS192" s="127"/>
      <c r="DT192" s="127"/>
    </row>
    <row r="193" spans="1:124" x14ac:dyDescent="0.3">
      <c r="A193" s="127"/>
      <c r="B193" s="127"/>
      <c r="C193" s="127"/>
      <c r="D193" s="127"/>
      <c r="E193" s="127"/>
      <c r="F193" s="127"/>
      <c r="G193" s="154"/>
      <c r="H193" s="154"/>
      <c r="I193" s="154"/>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c r="CE193" s="127"/>
      <c r="CF193" s="127"/>
      <c r="CG193" s="127"/>
      <c r="CH193" s="127"/>
      <c r="CI193" s="127"/>
      <c r="CJ193" s="127"/>
      <c r="CK193" s="127"/>
      <c r="CL193" s="127"/>
      <c r="CM193" s="127"/>
      <c r="CN193" s="127"/>
      <c r="CO193" s="127"/>
      <c r="CP193" s="127"/>
      <c r="CQ193" s="127"/>
      <c r="CR193" s="127"/>
      <c r="CS193" s="127"/>
      <c r="CT193" s="127"/>
      <c r="CU193" s="127"/>
      <c r="CV193" s="127"/>
      <c r="CW193" s="127"/>
      <c r="CX193" s="127"/>
      <c r="CY193" s="127"/>
      <c r="CZ193" s="127"/>
      <c r="DA193" s="127"/>
      <c r="DB193" s="127"/>
      <c r="DC193" s="127"/>
      <c r="DD193" s="127"/>
      <c r="DE193" s="127"/>
      <c r="DF193" s="127"/>
      <c r="DG193" s="127"/>
      <c r="DH193" s="127"/>
      <c r="DI193" s="127"/>
      <c r="DJ193" s="127"/>
      <c r="DK193" s="127"/>
      <c r="DL193" s="127"/>
      <c r="DM193" s="127"/>
      <c r="DN193" s="127"/>
      <c r="DO193" s="127"/>
      <c r="DP193" s="127"/>
      <c r="DQ193" s="127"/>
      <c r="DR193" s="127"/>
      <c r="DS193" s="127"/>
      <c r="DT193" s="127"/>
    </row>
    <row r="194" spans="1:124" x14ac:dyDescent="0.3">
      <c r="A194" s="127"/>
      <c r="B194" s="127"/>
      <c r="C194" s="127"/>
      <c r="D194" s="127"/>
      <c r="E194" s="127"/>
      <c r="F194" s="127"/>
      <c r="G194" s="154"/>
      <c r="H194" s="154"/>
      <c r="I194" s="154"/>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27"/>
      <c r="CS194" s="127"/>
      <c r="CT194" s="127"/>
      <c r="CU194" s="127"/>
      <c r="CV194" s="127"/>
      <c r="CW194" s="127"/>
      <c r="CX194" s="127"/>
      <c r="CY194" s="127"/>
      <c r="CZ194" s="127"/>
      <c r="DA194" s="127"/>
      <c r="DB194" s="127"/>
      <c r="DC194" s="127"/>
      <c r="DD194" s="127"/>
      <c r="DE194" s="127"/>
      <c r="DF194" s="127"/>
      <c r="DG194" s="127"/>
      <c r="DH194" s="127"/>
      <c r="DI194" s="127"/>
      <c r="DJ194" s="127"/>
      <c r="DK194" s="127"/>
      <c r="DL194" s="127"/>
      <c r="DM194" s="127"/>
      <c r="DN194" s="127"/>
      <c r="DO194" s="127"/>
      <c r="DP194" s="127"/>
      <c r="DQ194" s="127"/>
      <c r="DR194" s="127"/>
      <c r="DS194" s="127"/>
      <c r="DT194" s="127"/>
    </row>
    <row r="195" spans="1:124" x14ac:dyDescent="0.3">
      <c r="A195" s="127"/>
      <c r="B195" s="127"/>
      <c r="C195" s="127"/>
      <c r="D195" s="127"/>
      <c r="E195" s="127"/>
      <c r="F195" s="127"/>
      <c r="G195" s="154"/>
      <c r="H195" s="154"/>
      <c r="I195" s="154"/>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c r="CE195" s="127"/>
      <c r="CF195" s="127"/>
      <c r="CG195" s="127"/>
      <c r="CH195" s="127"/>
      <c r="CI195" s="127"/>
      <c r="CJ195" s="127"/>
      <c r="CK195" s="127"/>
      <c r="CL195" s="127"/>
      <c r="CM195" s="127"/>
      <c r="CN195" s="127"/>
      <c r="CO195" s="127"/>
      <c r="CP195" s="127"/>
      <c r="CQ195" s="127"/>
      <c r="CR195" s="127"/>
      <c r="CS195" s="127"/>
      <c r="CT195" s="127"/>
      <c r="CU195" s="127"/>
      <c r="CV195" s="127"/>
      <c r="CW195" s="127"/>
      <c r="CX195" s="127"/>
      <c r="CY195" s="127"/>
      <c r="CZ195" s="127"/>
      <c r="DA195" s="127"/>
      <c r="DB195" s="127"/>
      <c r="DC195" s="127"/>
      <c r="DD195" s="127"/>
      <c r="DE195" s="127"/>
      <c r="DF195" s="127"/>
      <c r="DG195" s="127"/>
      <c r="DH195" s="127"/>
      <c r="DI195" s="127"/>
      <c r="DJ195" s="127"/>
      <c r="DK195" s="127"/>
      <c r="DL195" s="127"/>
      <c r="DM195" s="127"/>
      <c r="DN195" s="127"/>
      <c r="DO195" s="127"/>
      <c r="DP195" s="127"/>
      <c r="DQ195" s="127"/>
      <c r="DR195" s="127"/>
      <c r="DS195" s="127"/>
      <c r="DT195" s="127"/>
    </row>
    <row r="196" spans="1:124" x14ac:dyDescent="0.3">
      <c r="A196" s="127"/>
      <c r="B196" s="127"/>
      <c r="C196" s="127"/>
      <c r="D196" s="127"/>
      <c r="E196" s="127"/>
      <c r="F196" s="127"/>
      <c r="G196" s="154"/>
      <c r="H196" s="154"/>
      <c r="I196" s="154"/>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c r="BF196" s="127"/>
      <c r="BG196" s="127"/>
      <c r="BH196" s="127"/>
      <c r="BI196" s="127"/>
      <c r="BJ196" s="127"/>
      <c r="BK196" s="127"/>
      <c r="BL196" s="127"/>
      <c r="BM196" s="127"/>
      <c r="BN196" s="127"/>
      <c r="BO196" s="127"/>
      <c r="BP196" s="127"/>
      <c r="BQ196" s="127"/>
      <c r="BR196" s="127"/>
      <c r="BS196" s="127"/>
      <c r="BT196" s="127"/>
      <c r="BU196" s="127"/>
      <c r="BV196" s="127"/>
      <c r="BW196" s="127"/>
      <c r="BX196" s="127"/>
      <c r="BY196" s="127"/>
      <c r="BZ196" s="127"/>
      <c r="CA196" s="127"/>
      <c r="CB196" s="127"/>
      <c r="CC196" s="127"/>
      <c r="CD196" s="127"/>
      <c r="CE196" s="127"/>
      <c r="CF196" s="127"/>
      <c r="CG196" s="127"/>
      <c r="CH196" s="127"/>
      <c r="CI196" s="127"/>
      <c r="CJ196" s="127"/>
      <c r="CK196" s="127"/>
      <c r="CL196" s="127"/>
      <c r="CM196" s="127"/>
      <c r="CN196" s="127"/>
      <c r="CO196" s="127"/>
      <c r="CP196" s="127"/>
      <c r="CQ196" s="127"/>
      <c r="CR196" s="127"/>
      <c r="CS196" s="127"/>
      <c r="CT196" s="127"/>
      <c r="CU196" s="127"/>
      <c r="CV196" s="127"/>
      <c r="CW196" s="127"/>
      <c r="CX196" s="127"/>
      <c r="CY196" s="127"/>
      <c r="CZ196" s="127"/>
      <c r="DA196" s="127"/>
      <c r="DB196" s="127"/>
      <c r="DC196" s="127"/>
      <c r="DD196" s="127"/>
      <c r="DE196" s="127"/>
      <c r="DF196" s="127"/>
      <c r="DG196" s="127"/>
      <c r="DH196" s="127"/>
      <c r="DI196" s="127"/>
      <c r="DJ196" s="127"/>
      <c r="DK196" s="127"/>
      <c r="DL196" s="127"/>
      <c r="DM196" s="127"/>
      <c r="DN196" s="127"/>
      <c r="DO196" s="127"/>
      <c r="DP196" s="127"/>
      <c r="DQ196" s="127"/>
      <c r="DR196" s="127"/>
      <c r="DS196" s="127"/>
      <c r="DT196" s="127"/>
    </row>
    <row r="197" spans="1:124" x14ac:dyDescent="0.3">
      <c r="A197" s="127"/>
      <c r="B197" s="127"/>
      <c r="C197" s="127"/>
      <c r="D197" s="127"/>
      <c r="E197" s="127"/>
      <c r="F197" s="127"/>
      <c r="G197" s="154"/>
      <c r="H197" s="154"/>
      <c r="I197" s="154"/>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c r="BF197" s="127"/>
      <c r="BG197" s="127"/>
      <c r="BH197" s="127"/>
      <c r="BI197" s="127"/>
      <c r="BJ197" s="127"/>
      <c r="BK197" s="127"/>
      <c r="BL197" s="127"/>
      <c r="BM197" s="127"/>
      <c r="BN197" s="127"/>
      <c r="BO197" s="127"/>
      <c r="BP197" s="127"/>
      <c r="BQ197" s="127"/>
      <c r="BR197" s="127"/>
      <c r="BS197" s="127"/>
      <c r="BT197" s="127"/>
      <c r="BU197" s="127"/>
      <c r="BV197" s="127"/>
      <c r="BW197" s="127"/>
      <c r="BX197" s="127"/>
      <c r="BY197" s="127"/>
      <c r="BZ197" s="127"/>
      <c r="CA197" s="127"/>
      <c r="CB197" s="127"/>
      <c r="CC197" s="127"/>
      <c r="CD197" s="127"/>
      <c r="CE197" s="127"/>
      <c r="CF197" s="127"/>
      <c r="CG197" s="127"/>
      <c r="CH197" s="127"/>
      <c r="CI197" s="127"/>
      <c r="CJ197" s="127"/>
      <c r="CK197" s="127"/>
      <c r="CL197" s="127"/>
      <c r="CM197" s="127"/>
      <c r="CN197" s="127"/>
      <c r="CO197" s="127"/>
      <c r="CP197" s="127"/>
      <c r="CQ197" s="127"/>
      <c r="CR197" s="127"/>
      <c r="CS197" s="127"/>
      <c r="CT197" s="127"/>
      <c r="CU197" s="127"/>
      <c r="CV197" s="127"/>
      <c r="CW197" s="127"/>
      <c r="CX197" s="127"/>
      <c r="CY197" s="127"/>
      <c r="CZ197" s="127"/>
      <c r="DA197" s="127"/>
      <c r="DB197" s="127"/>
      <c r="DC197" s="127"/>
      <c r="DD197" s="127"/>
      <c r="DE197" s="127"/>
      <c r="DF197" s="127"/>
      <c r="DG197" s="127"/>
      <c r="DH197" s="127"/>
      <c r="DI197" s="127"/>
      <c r="DJ197" s="127"/>
      <c r="DK197" s="127"/>
      <c r="DL197" s="127"/>
      <c r="DM197" s="127"/>
      <c r="DN197" s="127"/>
      <c r="DO197" s="127"/>
      <c r="DP197" s="127"/>
      <c r="DQ197" s="127"/>
      <c r="DR197" s="127"/>
      <c r="DS197" s="127"/>
      <c r="DT197" s="127"/>
    </row>
    <row r="198" spans="1:124" x14ac:dyDescent="0.3">
      <c r="A198" s="127"/>
      <c r="B198" s="127"/>
      <c r="C198" s="127"/>
      <c r="D198" s="127"/>
      <c r="E198" s="127"/>
      <c r="F198" s="127"/>
      <c r="G198" s="154"/>
      <c r="H198" s="154"/>
      <c r="I198" s="154"/>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c r="BF198" s="127"/>
      <c r="BG198" s="127"/>
      <c r="BH198" s="127"/>
      <c r="BI198" s="127"/>
      <c r="BJ198" s="127"/>
      <c r="BK198" s="127"/>
      <c r="BL198" s="127"/>
      <c r="BM198" s="127"/>
      <c r="BN198" s="127"/>
      <c r="BO198" s="127"/>
      <c r="BP198" s="127"/>
      <c r="BQ198" s="127"/>
      <c r="BR198" s="127"/>
      <c r="BS198" s="127"/>
      <c r="BT198" s="127"/>
      <c r="BU198" s="127"/>
      <c r="BV198" s="127"/>
      <c r="BW198" s="127"/>
      <c r="BX198" s="127"/>
      <c r="BY198" s="127"/>
      <c r="BZ198" s="127"/>
      <c r="CA198" s="127"/>
      <c r="CB198" s="127"/>
      <c r="CC198" s="127"/>
      <c r="CD198" s="127"/>
      <c r="CE198" s="127"/>
      <c r="CF198" s="127"/>
      <c r="CG198" s="127"/>
      <c r="CH198" s="127"/>
      <c r="CI198" s="127"/>
      <c r="CJ198" s="127"/>
      <c r="CK198" s="127"/>
      <c r="CL198" s="127"/>
      <c r="CM198" s="127"/>
      <c r="CN198" s="127"/>
      <c r="CO198" s="127"/>
      <c r="CP198" s="127"/>
      <c r="CQ198" s="127"/>
      <c r="CR198" s="127"/>
      <c r="CS198" s="127"/>
      <c r="CT198" s="127"/>
      <c r="CU198" s="127"/>
      <c r="CV198" s="127"/>
      <c r="CW198" s="127"/>
      <c r="CX198" s="127"/>
      <c r="CY198" s="127"/>
      <c r="CZ198" s="127"/>
      <c r="DA198" s="127"/>
      <c r="DB198" s="127"/>
      <c r="DC198" s="127"/>
      <c r="DD198" s="127"/>
      <c r="DE198" s="127"/>
      <c r="DF198" s="127"/>
      <c r="DG198" s="127"/>
      <c r="DH198" s="127"/>
      <c r="DI198" s="127"/>
      <c r="DJ198" s="127"/>
      <c r="DK198" s="127"/>
      <c r="DL198" s="127"/>
      <c r="DM198" s="127"/>
      <c r="DN198" s="127"/>
      <c r="DO198" s="127"/>
      <c r="DP198" s="127"/>
      <c r="DQ198" s="127"/>
      <c r="DR198" s="127"/>
      <c r="DS198" s="127"/>
      <c r="DT198" s="127"/>
    </row>
    <row r="199" spans="1:124" x14ac:dyDescent="0.3">
      <c r="A199" s="127"/>
      <c r="B199" s="127"/>
      <c r="C199" s="127"/>
      <c r="D199" s="127"/>
      <c r="E199" s="127"/>
      <c r="F199" s="127"/>
      <c r="G199" s="154"/>
      <c r="H199" s="154"/>
      <c r="I199" s="154"/>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c r="BI199" s="127"/>
      <c r="BJ199" s="127"/>
      <c r="BK199" s="127"/>
      <c r="BL199" s="127"/>
      <c r="BM199" s="127"/>
      <c r="BN199" s="127"/>
      <c r="BO199" s="127"/>
      <c r="BP199" s="127"/>
      <c r="BQ199" s="127"/>
      <c r="BR199" s="127"/>
      <c r="BS199" s="127"/>
      <c r="BT199" s="127"/>
      <c r="BU199" s="127"/>
      <c r="BV199" s="127"/>
      <c r="BW199" s="127"/>
      <c r="BX199" s="127"/>
      <c r="BY199" s="127"/>
      <c r="BZ199" s="127"/>
      <c r="CA199" s="127"/>
      <c r="CB199" s="127"/>
      <c r="CC199" s="127"/>
      <c r="CD199" s="127"/>
      <c r="CE199" s="127"/>
      <c r="CF199" s="127"/>
      <c r="CG199" s="127"/>
      <c r="CH199" s="127"/>
      <c r="CI199" s="127"/>
      <c r="CJ199" s="127"/>
      <c r="CK199" s="127"/>
      <c r="CL199" s="127"/>
      <c r="CM199" s="127"/>
      <c r="CN199" s="127"/>
      <c r="CO199" s="127"/>
      <c r="CP199" s="127"/>
      <c r="CQ199" s="127"/>
      <c r="CR199" s="127"/>
      <c r="CS199" s="127"/>
      <c r="CT199" s="127"/>
      <c r="CU199" s="127"/>
      <c r="CV199" s="127"/>
      <c r="CW199" s="127"/>
      <c r="CX199" s="127"/>
      <c r="CY199" s="127"/>
      <c r="CZ199" s="127"/>
      <c r="DA199" s="127"/>
      <c r="DB199" s="127"/>
      <c r="DC199" s="127"/>
      <c r="DD199" s="127"/>
      <c r="DE199" s="127"/>
      <c r="DF199" s="127"/>
      <c r="DG199" s="127"/>
      <c r="DH199" s="127"/>
      <c r="DI199" s="127"/>
      <c r="DJ199" s="127"/>
      <c r="DK199" s="127"/>
      <c r="DL199" s="127"/>
      <c r="DM199" s="127"/>
      <c r="DN199" s="127"/>
      <c r="DO199" s="127"/>
      <c r="DP199" s="127"/>
      <c r="DQ199" s="127"/>
      <c r="DR199" s="127"/>
      <c r="DS199" s="127"/>
      <c r="DT199" s="127"/>
    </row>
    <row r="200" spans="1:124" x14ac:dyDescent="0.3">
      <c r="A200" s="127"/>
      <c r="B200" s="127"/>
      <c r="C200" s="127"/>
      <c r="D200" s="127"/>
      <c r="E200" s="127"/>
      <c r="F200" s="127"/>
      <c r="G200" s="154"/>
      <c r="H200" s="154"/>
      <c r="I200" s="154"/>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27"/>
      <c r="CS200" s="127"/>
      <c r="CT200" s="127"/>
      <c r="CU200" s="127"/>
      <c r="CV200" s="127"/>
      <c r="CW200" s="127"/>
      <c r="CX200" s="127"/>
      <c r="CY200" s="127"/>
      <c r="CZ200" s="127"/>
      <c r="DA200" s="127"/>
      <c r="DB200" s="127"/>
      <c r="DC200" s="127"/>
      <c r="DD200" s="127"/>
      <c r="DE200" s="127"/>
      <c r="DF200" s="127"/>
      <c r="DG200" s="127"/>
      <c r="DH200" s="127"/>
      <c r="DI200" s="127"/>
      <c r="DJ200" s="127"/>
      <c r="DK200" s="127"/>
      <c r="DL200" s="127"/>
      <c r="DM200" s="127"/>
      <c r="DN200" s="127"/>
      <c r="DO200" s="127"/>
      <c r="DP200" s="127"/>
      <c r="DQ200" s="127"/>
      <c r="DR200" s="127"/>
      <c r="DS200" s="127"/>
      <c r="DT200" s="127"/>
    </row>
    <row r="201" spans="1:124" x14ac:dyDescent="0.3">
      <c r="A201" s="127"/>
      <c r="B201" s="127"/>
      <c r="C201" s="127"/>
      <c r="D201" s="127"/>
      <c r="E201" s="127"/>
      <c r="F201" s="127"/>
      <c r="G201" s="154"/>
      <c r="H201" s="154"/>
      <c r="I201" s="154"/>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c r="CE201" s="127"/>
      <c r="CF201" s="127"/>
      <c r="CG201" s="127"/>
      <c r="CH201" s="127"/>
      <c r="CI201" s="127"/>
      <c r="CJ201" s="127"/>
      <c r="CK201" s="127"/>
      <c r="CL201" s="127"/>
      <c r="CM201" s="127"/>
      <c r="CN201" s="127"/>
      <c r="CO201" s="127"/>
      <c r="CP201" s="127"/>
      <c r="CQ201" s="127"/>
      <c r="CR201" s="127"/>
      <c r="CS201" s="127"/>
      <c r="CT201" s="127"/>
      <c r="CU201" s="127"/>
      <c r="CV201" s="127"/>
      <c r="CW201" s="127"/>
      <c r="CX201" s="127"/>
      <c r="CY201" s="127"/>
      <c r="CZ201" s="127"/>
      <c r="DA201" s="127"/>
      <c r="DB201" s="127"/>
      <c r="DC201" s="127"/>
      <c r="DD201" s="127"/>
      <c r="DE201" s="127"/>
      <c r="DF201" s="127"/>
      <c r="DG201" s="127"/>
      <c r="DH201" s="127"/>
      <c r="DI201" s="127"/>
      <c r="DJ201" s="127"/>
      <c r="DK201" s="127"/>
      <c r="DL201" s="127"/>
      <c r="DM201" s="127"/>
      <c r="DN201" s="127"/>
      <c r="DO201" s="127"/>
      <c r="DP201" s="127"/>
      <c r="DQ201" s="127"/>
      <c r="DR201" s="127"/>
      <c r="DS201" s="127"/>
      <c r="DT201" s="127"/>
    </row>
    <row r="202" spans="1:124" x14ac:dyDescent="0.3">
      <c r="A202" s="127"/>
      <c r="B202" s="127"/>
      <c r="C202" s="127"/>
      <c r="D202" s="127"/>
      <c r="E202" s="127"/>
      <c r="F202" s="127"/>
      <c r="G202" s="154"/>
      <c r="H202" s="154"/>
      <c r="I202" s="154"/>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c r="CE202" s="127"/>
      <c r="CF202" s="127"/>
      <c r="CG202" s="127"/>
      <c r="CH202" s="127"/>
      <c r="CI202" s="127"/>
      <c r="CJ202" s="127"/>
      <c r="CK202" s="127"/>
      <c r="CL202" s="127"/>
      <c r="CM202" s="127"/>
      <c r="CN202" s="127"/>
      <c r="CO202" s="127"/>
      <c r="CP202" s="127"/>
      <c r="CQ202" s="127"/>
      <c r="CR202" s="127"/>
      <c r="CS202" s="127"/>
      <c r="CT202" s="127"/>
      <c r="CU202" s="127"/>
      <c r="CV202" s="127"/>
      <c r="CW202" s="127"/>
      <c r="CX202" s="127"/>
      <c r="CY202" s="127"/>
      <c r="CZ202" s="127"/>
      <c r="DA202" s="127"/>
      <c r="DB202" s="127"/>
      <c r="DC202" s="127"/>
      <c r="DD202" s="127"/>
      <c r="DE202" s="127"/>
      <c r="DF202" s="127"/>
      <c r="DG202" s="127"/>
      <c r="DH202" s="127"/>
      <c r="DI202" s="127"/>
      <c r="DJ202" s="127"/>
      <c r="DK202" s="127"/>
      <c r="DL202" s="127"/>
      <c r="DM202" s="127"/>
      <c r="DN202" s="127"/>
      <c r="DO202" s="127"/>
      <c r="DP202" s="127"/>
      <c r="DQ202" s="127"/>
      <c r="DR202" s="127"/>
      <c r="DS202" s="127"/>
      <c r="DT202" s="127"/>
    </row>
    <row r="203" spans="1:124" x14ac:dyDescent="0.3">
      <c r="A203" s="127"/>
      <c r="B203" s="127"/>
      <c r="C203" s="127"/>
      <c r="D203" s="127"/>
      <c r="E203" s="127"/>
      <c r="F203" s="127"/>
      <c r="G203" s="154"/>
      <c r="H203" s="154"/>
      <c r="I203" s="154"/>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27"/>
      <c r="CS203" s="127"/>
      <c r="CT203" s="127"/>
      <c r="CU203" s="127"/>
      <c r="CV203" s="127"/>
      <c r="CW203" s="127"/>
      <c r="CX203" s="127"/>
      <c r="CY203" s="127"/>
      <c r="CZ203" s="127"/>
      <c r="DA203" s="127"/>
      <c r="DB203" s="127"/>
      <c r="DC203" s="127"/>
      <c r="DD203" s="127"/>
      <c r="DE203" s="127"/>
      <c r="DF203" s="127"/>
      <c r="DG203" s="127"/>
      <c r="DH203" s="127"/>
      <c r="DI203" s="127"/>
      <c r="DJ203" s="127"/>
      <c r="DK203" s="127"/>
      <c r="DL203" s="127"/>
      <c r="DM203" s="127"/>
      <c r="DN203" s="127"/>
      <c r="DO203" s="127"/>
      <c r="DP203" s="127"/>
      <c r="DQ203" s="127"/>
      <c r="DR203" s="127"/>
      <c r="DS203" s="127"/>
      <c r="DT203" s="127"/>
    </row>
    <row r="204" spans="1:124" x14ac:dyDescent="0.3">
      <c r="A204" s="127"/>
      <c r="B204" s="127"/>
      <c r="C204" s="127"/>
      <c r="D204" s="127"/>
      <c r="E204" s="127"/>
      <c r="F204" s="127"/>
      <c r="G204" s="154"/>
      <c r="H204" s="154"/>
      <c r="I204" s="154"/>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27"/>
      <c r="CS204" s="127"/>
      <c r="CT204" s="127"/>
      <c r="CU204" s="127"/>
      <c r="CV204" s="127"/>
      <c r="CW204" s="127"/>
      <c r="CX204" s="127"/>
      <c r="CY204" s="127"/>
      <c r="CZ204" s="127"/>
      <c r="DA204" s="127"/>
      <c r="DB204" s="127"/>
      <c r="DC204" s="127"/>
      <c r="DD204" s="127"/>
      <c r="DE204" s="127"/>
      <c r="DF204" s="127"/>
      <c r="DG204" s="127"/>
      <c r="DH204" s="127"/>
      <c r="DI204" s="127"/>
      <c r="DJ204" s="127"/>
      <c r="DK204" s="127"/>
      <c r="DL204" s="127"/>
      <c r="DM204" s="127"/>
      <c r="DN204" s="127"/>
      <c r="DO204" s="127"/>
      <c r="DP204" s="127"/>
      <c r="DQ204" s="127"/>
      <c r="DR204" s="127"/>
      <c r="DS204" s="127"/>
      <c r="DT204" s="127"/>
    </row>
    <row r="205" spans="1:124" x14ac:dyDescent="0.3">
      <c r="A205" s="127"/>
      <c r="B205" s="127"/>
      <c r="C205" s="127"/>
      <c r="D205" s="127"/>
      <c r="E205" s="127"/>
      <c r="F205" s="127"/>
      <c r="G205" s="154"/>
      <c r="H205" s="154"/>
      <c r="I205" s="154"/>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c r="CE205" s="127"/>
      <c r="CF205" s="127"/>
      <c r="CG205" s="127"/>
      <c r="CH205" s="127"/>
      <c r="CI205" s="127"/>
      <c r="CJ205" s="127"/>
      <c r="CK205" s="127"/>
      <c r="CL205" s="127"/>
      <c r="CM205" s="127"/>
      <c r="CN205" s="127"/>
      <c r="CO205" s="127"/>
      <c r="CP205" s="127"/>
      <c r="CQ205" s="127"/>
      <c r="CR205" s="127"/>
      <c r="CS205" s="127"/>
      <c r="CT205" s="127"/>
      <c r="CU205" s="127"/>
      <c r="CV205" s="127"/>
      <c r="CW205" s="127"/>
      <c r="CX205" s="127"/>
      <c r="CY205" s="127"/>
      <c r="CZ205" s="127"/>
      <c r="DA205" s="127"/>
      <c r="DB205" s="127"/>
      <c r="DC205" s="127"/>
      <c r="DD205" s="127"/>
      <c r="DE205" s="127"/>
      <c r="DF205" s="127"/>
      <c r="DG205" s="127"/>
      <c r="DH205" s="127"/>
      <c r="DI205" s="127"/>
      <c r="DJ205" s="127"/>
      <c r="DK205" s="127"/>
      <c r="DL205" s="127"/>
      <c r="DM205" s="127"/>
      <c r="DN205" s="127"/>
      <c r="DO205" s="127"/>
      <c r="DP205" s="127"/>
      <c r="DQ205" s="127"/>
      <c r="DR205" s="127"/>
      <c r="DS205" s="127"/>
      <c r="DT205" s="127"/>
    </row>
    <row r="206" spans="1:124" x14ac:dyDescent="0.3">
      <c r="A206" s="127"/>
      <c r="B206" s="127"/>
      <c r="C206" s="127"/>
      <c r="D206" s="127"/>
      <c r="E206" s="127"/>
      <c r="F206" s="127"/>
      <c r="G206" s="154"/>
      <c r="H206" s="154"/>
      <c r="I206" s="154"/>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c r="CE206" s="127"/>
      <c r="CF206" s="127"/>
      <c r="CG206" s="127"/>
      <c r="CH206" s="127"/>
      <c r="CI206" s="127"/>
      <c r="CJ206" s="127"/>
      <c r="CK206" s="127"/>
      <c r="CL206" s="127"/>
      <c r="CM206" s="127"/>
      <c r="CN206" s="127"/>
      <c r="CO206" s="127"/>
      <c r="CP206" s="127"/>
      <c r="CQ206" s="127"/>
      <c r="CR206" s="127"/>
      <c r="CS206" s="127"/>
      <c r="CT206" s="127"/>
      <c r="CU206" s="127"/>
      <c r="CV206" s="127"/>
      <c r="CW206" s="127"/>
      <c r="CX206" s="127"/>
      <c r="CY206" s="127"/>
      <c r="CZ206" s="127"/>
      <c r="DA206" s="127"/>
      <c r="DB206" s="127"/>
      <c r="DC206" s="127"/>
      <c r="DD206" s="127"/>
      <c r="DE206" s="127"/>
      <c r="DF206" s="127"/>
      <c r="DG206" s="127"/>
      <c r="DH206" s="127"/>
      <c r="DI206" s="127"/>
      <c r="DJ206" s="127"/>
      <c r="DK206" s="127"/>
      <c r="DL206" s="127"/>
      <c r="DM206" s="127"/>
      <c r="DN206" s="127"/>
      <c r="DO206" s="127"/>
      <c r="DP206" s="127"/>
      <c r="DQ206" s="127"/>
      <c r="DR206" s="127"/>
      <c r="DS206" s="127"/>
      <c r="DT206" s="127"/>
    </row>
    <row r="207" spans="1:124" x14ac:dyDescent="0.3">
      <c r="A207" s="127"/>
      <c r="B207" s="127"/>
      <c r="C207" s="127"/>
      <c r="D207" s="127"/>
      <c r="E207" s="127"/>
      <c r="F207" s="127"/>
      <c r="G207" s="154"/>
      <c r="H207" s="154"/>
      <c r="I207" s="154"/>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c r="CE207" s="127"/>
      <c r="CF207" s="127"/>
      <c r="CG207" s="127"/>
      <c r="CH207" s="127"/>
      <c r="CI207" s="127"/>
      <c r="CJ207" s="127"/>
      <c r="CK207" s="127"/>
      <c r="CL207" s="127"/>
      <c r="CM207" s="127"/>
      <c r="CN207" s="127"/>
      <c r="CO207" s="127"/>
      <c r="CP207" s="127"/>
      <c r="CQ207" s="127"/>
      <c r="CR207" s="127"/>
      <c r="CS207" s="127"/>
      <c r="CT207" s="127"/>
      <c r="CU207" s="127"/>
      <c r="CV207" s="127"/>
      <c r="CW207" s="127"/>
      <c r="CX207" s="127"/>
      <c r="CY207" s="127"/>
      <c r="CZ207" s="127"/>
      <c r="DA207" s="127"/>
      <c r="DB207" s="127"/>
      <c r="DC207" s="127"/>
      <c r="DD207" s="127"/>
      <c r="DE207" s="127"/>
      <c r="DF207" s="127"/>
      <c r="DG207" s="127"/>
      <c r="DH207" s="127"/>
      <c r="DI207" s="127"/>
      <c r="DJ207" s="127"/>
      <c r="DK207" s="127"/>
      <c r="DL207" s="127"/>
      <c r="DM207" s="127"/>
      <c r="DN207" s="127"/>
      <c r="DO207" s="127"/>
      <c r="DP207" s="127"/>
      <c r="DQ207" s="127"/>
      <c r="DR207" s="127"/>
      <c r="DS207" s="127"/>
      <c r="DT207" s="127"/>
    </row>
    <row r="208" spans="1:124" x14ac:dyDescent="0.3">
      <c r="A208" s="127"/>
      <c r="B208" s="127"/>
      <c r="C208" s="127"/>
      <c r="D208" s="127"/>
      <c r="E208" s="127"/>
      <c r="F208" s="127"/>
      <c r="G208" s="154"/>
      <c r="H208" s="154"/>
      <c r="I208" s="154"/>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c r="CE208" s="127"/>
      <c r="CF208" s="127"/>
      <c r="CG208" s="127"/>
      <c r="CH208" s="127"/>
      <c r="CI208" s="127"/>
      <c r="CJ208" s="127"/>
      <c r="CK208" s="127"/>
      <c r="CL208" s="127"/>
      <c r="CM208" s="127"/>
      <c r="CN208" s="127"/>
      <c r="CO208" s="127"/>
      <c r="CP208" s="127"/>
      <c r="CQ208" s="127"/>
      <c r="CR208" s="127"/>
      <c r="CS208" s="127"/>
      <c r="CT208" s="127"/>
      <c r="CU208" s="127"/>
      <c r="CV208" s="127"/>
      <c r="CW208" s="127"/>
      <c r="CX208" s="127"/>
      <c r="CY208" s="127"/>
      <c r="CZ208" s="127"/>
      <c r="DA208" s="127"/>
      <c r="DB208" s="127"/>
      <c r="DC208" s="127"/>
      <c r="DD208" s="127"/>
      <c r="DE208" s="127"/>
      <c r="DF208" s="127"/>
      <c r="DG208" s="127"/>
      <c r="DH208" s="127"/>
      <c r="DI208" s="127"/>
      <c r="DJ208" s="127"/>
      <c r="DK208" s="127"/>
      <c r="DL208" s="127"/>
      <c r="DM208" s="127"/>
      <c r="DN208" s="127"/>
      <c r="DO208" s="127"/>
      <c r="DP208" s="127"/>
      <c r="DQ208" s="127"/>
      <c r="DR208" s="127"/>
      <c r="DS208" s="127"/>
      <c r="DT208" s="127"/>
    </row>
    <row r="209" spans="1:124" x14ac:dyDescent="0.3">
      <c r="A209" s="127"/>
      <c r="B209" s="127"/>
      <c r="C209" s="127"/>
      <c r="D209" s="127"/>
      <c r="E209" s="127"/>
      <c r="F209" s="127"/>
      <c r="G209" s="154"/>
      <c r="H209" s="154"/>
      <c r="I209" s="154"/>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27"/>
      <c r="CS209" s="127"/>
      <c r="CT209" s="127"/>
      <c r="CU209" s="127"/>
      <c r="CV209" s="127"/>
      <c r="CW209" s="127"/>
      <c r="CX209" s="127"/>
      <c r="CY209" s="127"/>
      <c r="CZ209" s="127"/>
      <c r="DA209" s="127"/>
      <c r="DB209" s="127"/>
      <c r="DC209" s="127"/>
      <c r="DD209" s="127"/>
      <c r="DE209" s="127"/>
      <c r="DF209" s="127"/>
      <c r="DG209" s="127"/>
      <c r="DH209" s="127"/>
      <c r="DI209" s="127"/>
      <c r="DJ209" s="127"/>
      <c r="DK209" s="127"/>
      <c r="DL209" s="127"/>
      <c r="DM209" s="127"/>
      <c r="DN209" s="127"/>
      <c r="DO209" s="127"/>
      <c r="DP209" s="127"/>
      <c r="DQ209" s="127"/>
      <c r="DR209" s="127"/>
      <c r="DS209" s="127"/>
      <c r="DT209" s="127"/>
    </row>
    <row r="210" spans="1:124" x14ac:dyDescent="0.3">
      <c r="A210" s="127"/>
      <c r="B210" s="127"/>
      <c r="C210" s="127"/>
      <c r="D210" s="127"/>
      <c r="E210" s="127"/>
      <c r="F210" s="127"/>
      <c r="G210" s="154"/>
      <c r="H210" s="154"/>
      <c r="I210" s="154"/>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c r="CE210" s="127"/>
      <c r="CF210" s="127"/>
      <c r="CG210" s="127"/>
      <c r="CH210" s="127"/>
      <c r="CI210" s="127"/>
      <c r="CJ210" s="127"/>
      <c r="CK210" s="127"/>
      <c r="CL210" s="127"/>
      <c r="CM210" s="127"/>
      <c r="CN210" s="127"/>
      <c r="CO210" s="127"/>
      <c r="CP210" s="127"/>
      <c r="CQ210" s="127"/>
      <c r="CR210" s="127"/>
      <c r="CS210" s="127"/>
      <c r="CT210" s="127"/>
      <c r="CU210" s="127"/>
      <c r="CV210" s="127"/>
      <c r="CW210" s="127"/>
      <c r="CX210" s="127"/>
      <c r="CY210" s="127"/>
      <c r="CZ210" s="127"/>
      <c r="DA210" s="127"/>
      <c r="DB210" s="127"/>
      <c r="DC210" s="127"/>
      <c r="DD210" s="127"/>
      <c r="DE210" s="127"/>
      <c r="DF210" s="127"/>
      <c r="DG210" s="127"/>
      <c r="DH210" s="127"/>
      <c r="DI210" s="127"/>
      <c r="DJ210" s="127"/>
      <c r="DK210" s="127"/>
      <c r="DL210" s="127"/>
      <c r="DM210" s="127"/>
      <c r="DN210" s="127"/>
      <c r="DO210" s="127"/>
      <c r="DP210" s="127"/>
      <c r="DQ210" s="127"/>
      <c r="DR210" s="127"/>
      <c r="DS210" s="127"/>
      <c r="DT210" s="127"/>
    </row>
    <row r="211" spans="1:124" x14ac:dyDescent="0.3">
      <c r="A211" s="127"/>
      <c r="B211" s="127"/>
      <c r="C211" s="127"/>
      <c r="D211" s="127"/>
      <c r="E211" s="127"/>
      <c r="F211" s="127"/>
      <c r="G211" s="154"/>
      <c r="H211" s="154"/>
      <c r="I211" s="154"/>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c r="CE211" s="127"/>
      <c r="CF211" s="127"/>
      <c r="CG211" s="127"/>
      <c r="CH211" s="127"/>
      <c r="CI211" s="127"/>
      <c r="CJ211" s="127"/>
      <c r="CK211" s="127"/>
      <c r="CL211" s="127"/>
      <c r="CM211" s="127"/>
      <c r="CN211" s="127"/>
      <c r="CO211" s="127"/>
      <c r="CP211" s="127"/>
      <c r="CQ211" s="127"/>
      <c r="CR211" s="127"/>
      <c r="CS211" s="127"/>
      <c r="CT211" s="127"/>
      <c r="CU211" s="127"/>
      <c r="CV211" s="127"/>
      <c r="CW211" s="127"/>
      <c r="CX211" s="127"/>
      <c r="CY211" s="127"/>
      <c r="CZ211" s="127"/>
      <c r="DA211" s="127"/>
      <c r="DB211" s="127"/>
      <c r="DC211" s="127"/>
      <c r="DD211" s="127"/>
      <c r="DE211" s="127"/>
      <c r="DF211" s="127"/>
      <c r="DG211" s="127"/>
      <c r="DH211" s="127"/>
      <c r="DI211" s="127"/>
      <c r="DJ211" s="127"/>
      <c r="DK211" s="127"/>
      <c r="DL211" s="127"/>
      <c r="DM211" s="127"/>
      <c r="DN211" s="127"/>
      <c r="DO211" s="127"/>
      <c r="DP211" s="127"/>
      <c r="DQ211" s="127"/>
      <c r="DR211" s="127"/>
      <c r="DS211" s="127"/>
      <c r="DT211" s="127"/>
    </row>
    <row r="212" spans="1:124" x14ac:dyDescent="0.3">
      <c r="A212" s="127"/>
      <c r="B212" s="127"/>
      <c r="C212" s="127"/>
      <c r="D212" s="127"/>
      <c r="E212" s="127"/>
      <c r="F212" s="127"/>
      <c r="G212" s="154"/>
      <c r="H212" s="154"/>
      <c r="I212" s="154"/>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c r="CE212" s="127"/>
      <c r="CF212" s="127"/>
      <c r="CG212" s="127"/>
      <c r="CH212" s="127"/>
      <c r="CI212" s="127"/>
      <c r="CJ212" s="127"/>
      <c r="CK212" s="127"/>
      <c r="CL212" s="127"/>
      <c r="CM212" s="127"/>
      <c r="CN212" s="127"/>
      <c r="CO212" s="127"/>
      <c r="CP212" s="127"/>
      <c r="CQ212" s="127"/>
      <c r="CR212" s="127"/>
      <c r="CS212" s="127"/>
      <c r="CT212" s="127"/>
      <c r="CU212" s="127"/>
      <c r="CV212" s="127"/>
      <c r="CW212" s="127"/>
      <c r="CX212" s="127"/>
      <c r="CY212" s="127"/>
      <c r="CZ212" s="127"/>
      <c r="DA212" s="127"/>
      <c r="DB212" s="127"/>
      <c r="DC212" s="127"/>
      <c r="DD212" s="127"/>
      <c r="DE212" s="127"/>
      <c r="DF212" s="127"/>
      <c r="DG212" s="127"/>
      <c r="DH212" s="127"/>
      <c r="DI212" s="127"/>
      <c r="DJ212" s="127"/>
      <c r="DK212" s="127"/>
      <c r="DL212" s="127"/>
      <c r="DM212" s="127"/>
      <c r="DN212" s="127"/>
      <c r="DO212" s="127"/>
      <c r="DP212" s="127"/>
      <c r="DQ212" s="127"/>
      <c r="DR212" s="127"/>
      <c r="DS212" s="127"/>
      <c r="DT212" s="127"/>
    </row>
    <row r="213" spans="1:124" x14ac:dyDescent="0.3">
      <c r="A213" s="127"/>
      <c r="B213" s="127"/>
      <c r="C213" s="127"/>
      <c r="D213" s="127"/>
      <c r="E213" s="127"/>
      <c r="F213" s="127"/>
      <c r="G213" s="154"/>
      <c r="H213" s="154"/>
      <c r="I213" s="154"/>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c r="CE213" s="127"/>
      <c r="CF213" s="127"/>
      <c r="CG213" s="127"/>
      <c r="CH213" s="127"/>
      <c r="CI213" s="127"/>
      <c r="CJ213" s="127"/>
      <c r="CK213" s="127"/>
      <c r="CL213" s="127"/>
      <c r="CM213" s="127"/>
      <c r="CN213" s="127"/>
      <c r="CO213" s="127"/>
      <c r="CP213" s="127"/>
      <c r="CQ213" s="127"/>
      <c r="CR213" s="127"/>
      <c r="CS213" s="127"/>
      <c r="CT213" s="127"/>
      <c r="CU213" s="127"/>
      <c r="CV213" s="127"/>
      <c r="CW213" s="127"/>
      <c r="CX213" s="127"/>
      <c r="CY213" s="127"/>
      <c r="CZ213" s="127"/>
      <c r="DA213" s="127"/>
      <c r="DB213" s="127"/>
      <c r="DC213" s="127"/>
      <c r="DD213" s="127"/>
      <c r="DE213" s="127"/>
      <c r="DF213" s="127"/>
      <c r="DG213" s="127"/>
      <c r="DH213" s="127"/>
      <c r="DI213" s="127"/>
      <c r="DJ213" s="127"/>
      <c r="DK213" s="127"/>
      <c r="DL213" s="127"/>
      <c r="DM213" s="127"/>
      <c r="DN213" s="127"/>
      <c r="DO213" s="127"/>
      <c r="DP213" s="127"/>
      <c r="DQ213" s="127"/>
      <c r="DR213" s="127"/>
      <c r="DS213" s="127"/>
      <c r="DT213" s="127"/>
    </row>
    <row r="214" spans="1:124" x14ac:dyDescent="0.3">
      <c r="A214" s="127"/>
      <c r="B214" s="127"/>
      <c r="C214" s="127"/>
      <c r="D214" s="127"/>
      <c r="E214" s="127"/>
      <c r="F214" s="127"/>
      <c r="G214" s="154"/>
      <c r="H214" s="154"/>
      <c r="I214" s="154"/>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c r="CE214" s="127"/>
      <c r="CF214" s="127"/>
      <c r="CG214" s="127"/>
      <c r="CH214" s="127"/>
      <c r="CI214" s="127"/>
      <c r="CJ214" s="127"/>
      <c r="CK214" s="127"/>
      <c r="CL214" s="127"/>
      <c r="CM214" s="127"/>
      <c r="CN214" s="127"/>
      <c r="CO214" s="127"/>
      <c r="CP214" s="127"/>
      <c r="CQ214" s="127"/>
      <c r="CR214" s="127"/>
      <c r="CS214" s="127"/>
      <c r="CT214" s="127"/>
      <c r="CU214" s="127"/>
      <c r="CV214" s="127"/>
      <c r="CW214" s="127"/>
      <c r="CX214" s="127"/>
      <c r="CY214" s="127"/>
      <c r="CZ214" s="127"/>
      <c r="DA214" s="127"/>
      <c r="DB214" s="127"/>
      <c r="DC214" s="127"/>
      <c r="DD214" s="127"/>
      <c r="DE214" s="127"/>
      <c r="DF214" s="127"/>
      <c r="DG214" s="127"/>
      <c r="DH214" s="127"/>
      <c r="DI214" s="127"/>
      <c r="DJ214" s="127"/>
      <c r="DK214" s="127"/>
      <c r="DL214" s="127"/>
      <c r="DM214" s="127"/>
      <c r="DN214" s="127"/>
      <c r="DO214" s="127"/>
      <c r="DP214" s="127"/>
      <c r="DQ214" s="127"/>
      <c r="DR214" s="127"/>
      <c r="DS214" s="127"/>
      <c r="DT214" s="127"/>
    </row>
    <row r="215" spans="1:124" x14ac:dyDescent="0.3">
      <c r="A215" s="127"/>
      <c r="B215" s="127"/>
      <c r="C215" s="127"/>
      <c r="D215" s="127"/>
      <c r="E215" s="127"/>
      <c r="F215" s="127"/>
      <c r="G215" s="154"/>
      <c r="H215" s="154"/>
      <c r="I215" s="154"/>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c r="CE215" s="127"/>
      <c r="CF215" s="127"/>
      <c r="CG215" s="127"/>
      <c r="CH215" s="127"/>
      <c r="CI215" s="127"/>
      <c r="CJ215" s="127"/>
      <c r="CK215" s="127"/>
      <c r="CL215" s="127"/>
      <c r="CM215" s="127"/>
      <c r="CN215" s="127"/>
      <c r="CO215" s="127"/>
      <c r="CP215" s="127"/>
      <c r="CQ215" s="127"/>
      <c r="CR215" s="127"/>
      <c r="CS215" s="127"/>
      <c r="CT215" s="127"/>
      <c r="CU215" s="127"/>
      <c r="CV215" s="127"/>
      <c r="CW215" s="127"/>
      <c r="CX215" s="127"/>
      <c r="CY215" s="127"/>
      <c r="CZ215" s="127"/>
      <c r="DA215" s="127"/>
      <c r="DB215" s="127"/>
      <c r="DC215" s="127"/>
      <c r="DD215" s="127"/>
      <c r="DE215" s="127"/>
      <c r="DF215" s="127"/>
      <c r="DG215" s="127"/>
      <c r="DH215" s="127"/>
      <c r="DI215" s="127"/>
      <c r="DJ215" s="127"/>
      <c r="DK215" s="127"/>
      <c r="DL215" s="127"/>
      <c r="DM215" s="127"/>
      <c r="DN215" s="127"/>
      <c r="DO215" s="127"/>
      <c r="DP215" s="127"/>
      <c r="DQ215" s="127"/>
      <c r="DR215" s="127"/>
      <c r="DS215" s="127"/>
      <c r="DT215" s="127"/>
    </row>
    <row r="216" spans="1:124" x14ac:dyDescent="0.3">
      <c r="A216" s="127"/>
      <c r="B216" s="127"/>
      <c r="C216" s="127"/>
      <c r="D216" s="127"/>
      <c r="E216" s="127"/>
      <c r="F216" s="127"/>
      <c r="G216" s="154"/>
      <c r="H216" s="154"/>
      <c r="I216" s="154"/>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c r="CE216" s="127"/>
      <c r="CF216" s="127"/>
      <c r="CG216" s="127"/>
      <c r="CH216" s="127"/>
      <c r="CI216" s="127"/>
      <c r="CJ216" s="127"/>
      <c r="CK216" s="127"/>
      <c r="CL216" s="127"/>
      <c r="CM216" s="127"/>
      <c r="CN216" s="127"/>
      <c r="CO216" s="127"/>
      <c r="CP216" s="127"/>
      <c r="CQ216" s="127"/>
      <c r="CR216" s="127"/>
      <c r="CS216" s="127"/>
      <c r="CT216" s="127"/>
      <c r="CU216" s="127"/>
      <c r="CV216" s="127"/>
      <c r="CW216" s="127"/>
      <c r="CX216" s="127"/>
      <c r="CY216" s="127"/>
      <c r="CZ216" s="127"/>
      <c r="DA216" s="127"/>
      <c r="DB216" s="127"/>
      <c r="DC216" s="127"/>
      <c r="DD216" s="127"/>
      <c r="DE216" s="127"/>
      <c r="DF216" s="127"/>
      <c r="DG216" s="127"/>
      <c r="DH216" s="127"/>
      <c r="DI216" s="127"/>
      <c r="DJ216" s="127"/>
      <c r="DK216" s="127"/>
      <c r="DL216" s="127"/>
      <c r="DM216" s="127"/>
      <c r="DN216" s="127"/>
      <c r="DO216" s="127"/>
      <c r="DP216" s="127"/>
      <c r="DQ216" s="127"/>
      <c r="DR216" s="127"/>
      <c r="DS216" s="127"/>
      <c r="DT216" s="127"/>
    </row>
    <row r="217" spans="1:124" x14ac:dyDescent="0.3">
      <c r="A217" s="127"/>
      <c r="B217" s="127"/>
      <c r="C217" s="127"/>
      <c r="D217" s="127"/>
      <c r="E217" s="127"/>
      <c r="F217" s="127"/>
      <c r="G217" s="154"/>
      <c r="H217" s="154"/>
      <c r="I217" s="154"/>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c r="CE217" s="127"/>
      <c r="CF217" s="127"/>
      <c r="CG217" s="127"/>
      <c r="CH217" s="127"/>
      <c r="CI217" s="127"/>
      <c r="CJ217" s="127"/>
      <c r="CK217" s="127"/>
      <c r="CL217" s="127"/>
      <c r="CM217" s="127"/>
      <c r="CN217" s="127"/>
      <c r="CO217" s="127"/>
      <c r="CP217" s="127"/>
      <c r="CQ217" s="127"/>
      <c r="CR217" s="127"/>
      <c r="CS217" s="127"/>
      <c r="CT217" s="127"/>
      <c r="CU217" s="127"/>
      <c r="CV217" s="127"/>
      <c r="CW217" s="127"/>
      <c r="CX217" s="127"/>
      <c r="CY217" s="127"/>
      <c r="CZ217" s="127"/>
      <c r="DA217" s="127"/>
      <c r="DB217" s="127"/>
      <c r="DC217" s="127"/>
      <c r="DD217" s="127"/>
      <c r="DE217" s="127"/>
      <c r="DF217" s="127"/>
      <c r="DG217" s="127"/>
      <c r="DH217" s="127"/>
      <c r="DI217" s="127"/>
      <c r="DJ217" s="127"/>
      <c r="DK217" s="127"/>
      <c r="DL217" s="127"/>
      <c r="DM217" s="127"/>
      <c r="DN217" s="127"/>
      <c r="DO217" s="127"/>
      <c r="DP217" s="127"/>
      <c r="DQ217" s="127"/>
      <c r="DR217" s="127"/>
      <c r="DS217" s="127"/>
      <c r="DT217" s="127"/>
    </row>
    <row r="218" spans="1:124" x14ac:dyDescent="0.3">
      <c r="A218" s="127"/>
      <c r="B218" s="127"/>
      <c r="C218" s="127"/>
      <c r="D218" s="127"/>
      <c r="E218" s="127"/>
      <c r="F218" s="127"/>
      <c r="G218" s="154"/>
      <c r="H218" s="154"/>
      <c r="I218" s="154"/>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c r="CE218" s="127"/>
      <c r="CF218" s="127"/>
      <c r="CG218" s="127"/>
      <c r="CH218" s="127"/>
      <c r="CI218" s="127"/>
      <c r="CJ218" s="127"/>
      <c r="CK218" s="127"/>
      <c r="CL218" s="127"/>
      <c r="CM218" s="127"/>
      <c r="CN218" s="127"/>
      <c r="CO218" s="127"/>
      <c r="CP218" s="127"/>
      <c r="CQ218" s="127"/>
      <c r="CR218" s="127"/>
      <c r="CS218" s="127"/>
      <c r="CT218" s="127"/>
      <c r="CU218" s="127"/>
      <c r="CV218" s="127"/>
      <c r="CW218" s="127"/>
      <c r="CX218" s="127"/>
      <c r="CY218" s="127"/>
      <c r="CZ218" s="127"/>
      <c r="DA218" s="127"/>
      <c r="DB218" s="127"/>
      <c r="DC218" s="127"/>
      <c r="DD218" s="127"/>
      <c r="DE218" s="127"/>
      <c r="DF218" s="127"/>
      <c r="DG218" s="127"/>
      <c r="DH218" s="127"/>
      <c r="DI218" s="127"/>
      <c r="DJ218" s="127"/>
      <c r="DK218" s="127"/>
      <c r="DL218" s="127"/>
      <c r="DM218" s="127"/>
      <c r="DN218" s="127"/>
      <c r="DO218" s="127"/>
      <c r="DP218" s="127"/>
      <c r="DQ218" s="127"/>
      <c r="DR218" s="127"/>
      <c r="DS218" s="127"/>
      <c r="DT218" s="127"/>
    </row>
    <row r="219" spans="1:124" x14ac:dyDescent="0.3">
      <c r="A219" s="127"/>
      <c r="B219" s="127"/>
      <c r="C219" s="127"/>
      <c r="D219" s="127"/>
      <c r="E219" s="127"/>
      <c r="F219" s="127"/>
      <c r="G219" s="154"/>
      <c r="H219" s="154"/>
      <c r="I219" s="154"/>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c r="CE219" s="127"/>
      <c r="CF219" s="127"/>
      <c r="CG219" s="127"/>
      <c r="CH219" s="127"/>
      <c r="CI219" s="127"/>
      <c r="CJ219" s="127"/>
      <c r="CK219" s="127"/>
      <c r="CL219" s="127"/>
      <c r="CM219" s="127"/>
      <c r="CN219" s="127"/>
      <c r="CO219" s="127"/>
      <c r="CP219" s="127"/>
      <c r="CQ219" s="127"/>
      <c r="CR219" s="127"/>
      <c r="CS219" s="127"/>
      <c r="CT219" s="127"/>
      <c r="CU219" s="127"/>
      <c r="CV219" s="127"/>
      <c r="CW219" s="127"/>
      <c r="CX219" s="127"/>
      <c r="CY219" s="127"/>
      <c r="CZ219" s="127"/>
      <c r="DA219" s="127"/>
      <c r="DB219" s="127"/>
      <c r="DC219" s="127"/>
      <c r="DD219" s="127"/>
      <c r="DE219" s="127"/>
      <c r="DF219" s="127"/>
      <c r="DG219" s="127"/>
      <c r="DH219" s="127"/>
      <c r="DI219" s="127"/>
      <c r="DJ219" s="127"/>
      <c r="DK219" s="127"/>
      <c r="DL219" s="127"/>
      <c r="DM219" s="127"/>
      <c r="DN219" s="127"/>
      <c r="DO219" s="127"/>
      <c r="DP219" s="127"/>
      <c r="DQ219" s="127"/>
      <c r="DR219" s="127"/>
      <c r="DS219" s="127"/>
      <c r="DT219" s="127"/>
    </row>
    <row r="220" spans="1:124" x14ac:dyDescent="0.3">
      <c r="A220" s="127"/>
      <c r="B220" s="127"/>
      <c r="C220" s="127"/>
      <c r="D220" s="127"/>
      <c r="E220" s="127"/>
      <c r="F220" s="127"/>
      <c r="G220" s="154"/>
      <c r="H220" s="154"/>
      <c r="I220" s="154"/>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c r="CE220" s="127"/>
      <c r="CF220" s="127"/>
      <c r="CG220" s="127"/>
      <c r="CH220" s="127"/>
      <c r="CI220" s="127"/>
      <c r="CJ220" s="127"/>
      <c r="CK220" s="127"/>
      <c r="CL220" s="127"/>
      <c r="CM220" s="127"/>
      <c r="CN220" s="127"/>
      <c r="CO220" s="127"/>
      <c r="CP220" s="127"/>
      <c r="CQ220" s="127"/>
      <c r="CR220" s="127"/>
      <c r="CS220" s="127"/>
      <c r="CT220" s="127"/>
      <c r="CU220" s="127"/>
      <c r="CV220" s="127"/>
      <c r="CW220" s="127"/>
      <c r="CX220" s="127"/>
      <c r="CY220" s="127"/>
      <c r="CZ220" s="127"/>
      <c r="DA220" s="127"/>
      <c r="DB220" s="127"/>
      <c r="DC220" s="127"/>
      <c r="DD220" s="127"/>
      <c r="DE220" s="127"/>
      <c r="DF220" s="127"/>
      <c r="DG220" s="127"/>
      <c r="DH220" s="127"/>
      <c r="DI220" s="127"/>
      <c r="DJ220" s="127"/>
      <c r="DK220" s="127"/>
      <c r="DL220" s="127"/>
      <c r="DM220" s="127"/>
      <c r="DN220" s="127"/>
      <c r="DO220" s="127"/>
      <c r="DP220" s="127"/>
      <c r="DQ220" s="127"/>
      <c r="DR220" s="127"/>
      <c r="DS220" s="127"/>
      <c r="DT220" s="127"/>
    </row>
    <row r="221" spans="1:124" x14ac:dyDescent="0.3">
      <c r="A221" s="127"/>
      <c r="B221" s="127"/>
      <c r="C221" s="127"/>
      <c r="D221" s="127"/>
      <c r="E221" s="127"/>
      <c r="F221" s="127"/>
      <c r="G221" s="154"/>
      <c r="H221" s="154"/>
      <c r="I221" s="154"/>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c r="CE221" s="127"/>
      <c r="CF221" s="127"/>
      <c r="CG221" s="127"/>
      <c r="CH221" s="127"/>
      <c r="CI221" s="127"/>
      <c r="CJ221" s="127"/>
      <c r="CK221" s="127"/>
      <c r="CL221" s="127"/>
      <c r="CM221" s="127"/>
      <c r="CN221" s="127"/>
      <c r="CO221" s="127"/>
      <c r="CP221" s="127"/>
      <c r="CQ221" s="127"/>
      <c r="CR221" s="127"/>
      <c r="CS221" s="127"/>
      <c r="CT221" s="127"/>
      <c r="CU221" s="127"/>
      <c r="CV221" s="127"/>
      <c r="CW221" s="127"/>
      <c r="CX221" s="127"/>
      <c r="CY221" s="127"/>
      <c r="CZ221" s="127"/>
      <c r="DA221" s="127"/>
      <c r="DB221" s="127"/>
      <c r="DC221" s="127"/>
      <c r="DD221" s="127"/>
      <c r="DE221" s="127"/>
      <c r="DF221" s="127"/>
      <c r="DG221" s="127"/>
      <c r="DH221" s="127"/>
      <c r="DI221" s="127"/>
      <c r="DJ221" s="127"/>
      <c r="DK221" s="127"/>
      <c r="DL221" s="127"/>
      <c r="DM221" s="127"/>
      <c r="DN221" s="127"/>
      <c r="DO221" s="127"/>
      <c r="DP221" s="127"/>
      <c r="DQ221" s="127"/>
      <c r="DR221" s="127"/>
      <c r="DS221" s="127"/>
      <c r="DT221" s="127"/>
    </row>
    <row r="222" spans="1:124" x14ac:dyDescent="0.3">
      <c r="A222" s="127"/>
      <c r="B222" s="127"/>
      <c r="C222" s="127"/>
      <c r="D222" s="127"/>
      <c r="E222" s="127"/>
      <c r="F222" s="127"/>
      <c r="G222" s="154"/>
      <c r="H222" s="154"/>
      <c r="I222" s="154"/>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c r="CE222" s="127"/>
      <c r="CF222" s="127"/>
      <c r="CG222" s="127"/>
      <c r="CH222" s="127"/>
      <c r="CI222" s="127"/>
      <c r="CJ222" s="127"/>
      <c r="CK222" s="127"/>
      <c r="CL222" s="127"/>
      <c r="CM222" s="127"/>
      <c r="CN222" s="127"/>
      <c r="CO222" s="127"/>
      <c r="CP222" s="127"/>
      <c r="CQ222" s="127"/>
      <c r="CR222" s="127"/>
      <c r="CS222" s="127"/>
      <c r="CT222" s="127"/>
      <c r="CU222" s="127"/>
      <c r="CV222" s="127"/>
      <c r="CW222" s="127"/>
      <c r="CX222" s="127"/>
      <c r="CY222" s="127"/>
      <c r="CZ222" s="127"/>
      <c r="DA222" s="127"/>
      <c r="DB222" s="127"/>
      <c r="DC222" s="127"/>
      <c r="DD222" s="127"/>
      <c r="DE222" s="127"/>
      <c r="DF222" s="127"/>
      <c r="DG222" s="127"/>
      <c r="DH222" s="127"/>
      <c r="DI222" s="127"/>
      <c r="DJ222" s="127"/>
      <c r="DK222" s="127"/>
      <c r="DL222" s="127"/>
      <c r="DM222" s="127"/>
      <c r="DN222" s="127"/>
      <c r="DO222" s="127"/>
      <c r="DP222" s="127"/>
      <c r="DQ222" s="127"/>
      <c r="DR222" s="127"/>
      <c r="DS222" s="127"/>
      <c r="DT222" s="127"/>
    </row>
    <row r="223" spans="1:124" x14ac:dyDescent="0.3">
      <c r="A223" s="127"/>
      <c r="B223" s="127"/>
      <c r="C223" s="127"/>
      <c r="D223" s="127"/>
      <c r="E223" s="127"/>
      <c r="F223" s="127"/>
      <c r="G223" s="154"/>
      <c r="H223" s="154"/>
      <c r="I223" s="154"/>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c r="CE223" s="127"/>
      <c r="CF223" s="127"/>
      <c r="CG223" s="127"/>
      <c r="CH223" s="127"/>
      <c r="CI223" s="127"/>
      <c r="CJ223" s="127"/>
      <c r="CK223" s="127"/>
      <c r="CL223" s="127"/>
      <c r="CM223" s="127"/>
      <c r="CN223" s="127"/>
      <c r="CO223" s="127"/>
      <c r="CP223" s="127"/>
      <c r="CQ223" s="127"/>
      <c r="CR223" s="127"/>
      <c r="CS223" s="127"/>
      <c r="CT223" s="127"/>
      <c r="CU223" s="127"/>
      <c r="CV223" s="127"/>
      <c r="CW223" s="127"/>
      <c r="CX223" s="127"/>
      <c r="CY223" s="127"/>
      <c r="CZ223" s="127"/>
      <c r="DA223" s="127"/>
      <c r="DB223" s="127"/>
      <c r="DC223" s="127"/>
      <c r="DD223" s="127"/>
      <c r="DE223" s="127"/>
      <c r="DF223" s="127"/>
      <c r="DG223" s="127"/>
      <c r="DH223" s="127"/>
      <c r="DI223" s="127"/>
      <c r="DJ223" s="127"/>
      <c r="DK223" s="127"/>
      <c r="DL223" s="127"/>
      <c r="DM223" s="127"/>
      <c r="DN223" s="127"/>
      <c r="DO223" s="127"/>
      <c r="DP223" s="127"/>
      <c r="DQ223" s="127"/>
      <c r="DR223" s="127"/>
      <c r="DS223" s="127"/>
      <c r="DT223" s="127"/>
    </row>
    <row r="224" spans="1:124" x14ac:dyDescent="0.3">
      <c r="A224" s="127"/>
      <c r="B224" s="127"/>
      <c r="C224" s="127"/>
      <c r="D224" s="127"/>
      <c r="E224" s="127"/>
      <c r="F224" s="127"/>
      <c r="G224" s="154"/>
      <c r="H224" s="154"/>
      <c r="I224" s="154"/>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c r="CE224" s="127"/>
      <c r="CF224" s="127"/>
      <c r="CG224" s="127"/>
      <c r="CH224" s="127"/>
      <c r="CI224" s="127"/>
      <c r="CJ224" s="127"/>
      <c r="CK224" s="127"/>
      <c r="CL224" s="127"/>
      <c r="CM224" s="127"/>
      <c r="CN224" s="127"/>
      <c r="CO224" s="127"/>
      <c r="CP224" s="127"/>
      <c r="CQ224" s="127"/>
      <c r="CR224" s="127"/>
      <c r="CS224" s="127"/>
      <c r="CT224" s="127"/>
      <c r="CU224" s="127"/>
      <c r="CV224" s="127"/>
      <c r="CW224" s="127"/>
      <c r="CX224" s="127"/>
      <c r="CY224" s="127"/>
      <c r="CZ224" s="127"/>
      <c r="DA224" s="127"/>
      <c r="DB224" s="127"/>
      <c r="DC224" s="127"/>
      <c r="DD224" s="127"/>
      <c r="DE224" s="127"/>
      <c r="DF224" s="127"/>
      <c r="DG224" s="127"/>
      <c r="DH224" s="127"/>
      <c r="DI224" s="127"/>
      <c r="DJ224" s="127"/>
      <c r="DK224" s="127"/>
      <c r="DL224" s="127"/>
      <c r="DM224" s="127"/>
      <c r="DN224" s="127"/>
      <c r="DO224" s="127"/>
      <c r="DP224" s="127"/>
      <c r="DQ224" s="127"/>
      <c r="DR224" s="127"/>
      <c r="DS224" s="127"/>
      <c r="DT224" s="127"/>
    </row>
    <row r="225" spans="1:124" x14ac:dyDescent="0.3">
      <c r="A225" s="127"/>
      <c r="B225" s="127"/>
      <c r="C225" s="127"/>
      <c r="D225" s="127"/>
      <c r="E225" s="127"/>
      <c r="F225" s="127"/>
      <c r="G225" s="154"/>
      <c r="H225" s="154"/>
      <c r="I225" s="154"/>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c r="CD225" s="127"/>
      <c r="CE225" s="127"/>
      <c r="CF225" s="127"/>
      <c r="CG225" s="127"/>
      <c r="CH225" s="127"/>
      <c r="CI225" s="127"/>
      <c r="CJ225" s="127"/>
      <c r="CK225" s="127"/>
      <c r="CL225" s="127"/>
      <c r="CM225" s="127"/>
      <c r="CN225" s="127"/>
      <c r="CO225" s="127"/>
      <c r="CP225" s="127"/>
      <c r="CQ225" s="127"/>
      <c r="CR225" s="127"/>
      <c r="CS225" s="127"/>
      <c r="CT225" s="127"/>
      <c r="CU225" s="127"/>
      <c r="CV225" s="127"/>
      <c r="CW225" s="127"/>
      <c r="CX225" s="127"/>
      <c r="CY225" s="127"/>
      <c r="CZ225" s="127"/>
      <c r="DA225" s="127"/>
      <c r="DB225" s="127"/>
      <c r="DC225" s="127"/>
      <c r="DD225" s="127"/>
      <c r="DE225" s="127"/>
      <c r="DF225" s="127"/>
      <c r="DG225" s="127"/>
      <c r="DH225" s="127"/>
      <c r="DI225" s="127"/>
      <c r="DJ225" s="127"/>
      <c r="DK225" s="127"/>
      <c r="DL225" s="127"/>
      <c r="DM225" s="127"/>
      <c r="DN225" s="127"/>
      <c r="DO225" s="127"/>
      <c r="DP225" s="127"/>
      <c r="DQ225" s="127"/>
      <c r="DR225" s="127"/>
      <c r="DS225" s="127"/>
      <c r="DT225" s="127"/>
    </row>
    <row r="226" spans="1:124" x14ac:dyDescent="0.3">
      <c r="A226" s="127"/>
      <c r="B226" s="127"/>
      <c r="C226" s="127"/>
      <c r="D226" s="127"/>
      <c r="E226" s="127"/>
      <c r="F226" s="127"/>
      <c r="G226" s="154"/>
      <c r="H226" s="154"/>
      <c r="I226" s="154"/>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7"/>
      <c r="CL226" s="127"/>
      <c r="CM226" s="127"/>
      <c r="CN226" s="127"/>
      <c r="CO226" s="127"/>
      <c r="CP226" s="127"/>
      <c r="CQ226" s="127"/>
      <c r="CR226" s="127"/>
      <c r="CS226" s="127"/>
      <c r="CT226" s="127"/>
      <c r="CU226" s="127"/>
      <c r="CV226" s="127"/>
      <c r="CW226" s="127"/>
      <c r="CX226" s="127"/>
      <c r="CY226" s="127"/>
      <c r="CZ226" s="127"/>
      <c r="DA226" s="127"/>
      <c r="DB226" s="127"/>
      <c r="DC226" s="127"/>
      <c r="DD226" s="127"/>
      <c r="DE226" s="127"/>
      <c r="DF226" s="127"/>
      <c r="DG226" s="127"/>
      <c r="DH226" s="127"/>
      <c r="DI226" s="127"/>
      <c r="DJ226" s="127"/>
      <c r="DK226" s="127"/>
      <c r="DL226" s="127"/>
      <c r="DM226" s="127"/>
      <c r="DN226" s="127"/>
      <c r="DO226" s="127"/>
      <c r="DP226" s="127"/>
      <c r="DQ226" s="127"/>
      <c r="DR226" s="127"/>
      <c r="DS226" s="127"/>
      <c r="DT226" s="127"/>
    </row>
    <row r="227" spans="1:124" x14ac:dyDescent="0.3">
      <c r="A227" s="127"/>
      <c r="B227" s="127"/>
      <c r="C227" s="127"/>
      <c r="D227" s="127"/>
      <c r="E227" s="127"/>
      <c r="F227" s="127"/>
      <c r="G227" s="154"/>
      <c r="H227" s="154"/>
      <c r="I227" s="154"/>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c r="CD227" s="127"/>
      <c r="CE227" s="127"/>
      <c r="CF227" s="127"/>
      <c r="CG227" s="127"/>
      <c r="CH227" s="127"/>
      <c r="CI227" s="127"/>
      <c r="CJ227" s="127"/>
      <c r="CK227" s="127"/>
      <c r="CL227" s="127"/>
      <c r="CM227" s="127"/>
      <c r="CN227" s="127"/>
      <c r="CO227" s="127"/>
      <c r="CP227" s="127"/>
      <c r="CQ227" s="127"/>
      <c r="CR227" s="127"/>
      <c r="CS227" s="127"/>
      <c r="CT227" s="127"/>
      <c r="CU227" s="127"/>
      <c r="CV227" s="127"/>
      <c r="CW227" s="127"/>
      <c r="CX227" s="127"/>
      <c r="CY227" s="127"/>
      <c r="CZ227" s="127"/>
      <c r="DA227" s="127"/>
      <c r="DB227" s="127"/>
      <c r="DC227" s="127"/>
      <c r="DD227" s="127"/>
      <c r="DE227" s="127"/>
      <c r="DF227" s="127"/>
      <c r="DG227" s="127"/>
      <c r="DH227" s="127"/>
      <c r="DI227" s="127"/>
      <c r="DJ227" s="127"/>
      <c r="DK227" s="127"/>
      <c r="DL227" s="127"/>
      <c r="DM227" s="127"/>
      <c r="DN227" s="127"/>
      <c r="DO227" s="127"/>
      <c r="DP227" s="127"/>
      <c r="DQ227" s="127"/>
      <c r="DR227" s="127"/>
      <c r="DS227" s="127"/>
      <c r="DT227" s="127"/>
    </row>
    <row r="228" spans="1:124" x14ac:dyDescent="0.3">
      <c r="A228" s="127"/>
      <c r="B228" s="127"/>
      <c r="C228" s="127"/>
      <c r="D228" s="127"/>
      <c r="E228" s="127"/>
      <c r="F228" s="127"/>
      <c r="G228" s="154"/>
      <c r="H228" s="154"/>
      <c r="I228" s="154"/>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c r="BF228" s="127"/>
      <c r="BG228" s="127"/>
      <c r="BH228" s="127"/>
      <c r="BI228" s="127"/>
      <c r="BJ228" s="127"/>
      <c r="BK228" s="127"/>
      <c r="BL228" s="127"/>
      <c r="BM228" s="127"/>
      <c r="BN228" s="127"/>
      <c r="BO228" s="127"/>
      <c r="BP228" s="127"/>
      <c r="BQ228" s="127"/>
      <c r="BR228" s="127"/>
      <c r="BS228" s="127"/>
      <c r="BT228" s="127"/>
      <c r="BU228" s="127"/>
      <c r="BV228" s="127"/>
      <c r="BW228" s="127"/>
      <c r="BX228" s="127"/>
      <c r="BY228" s="127"/>
      <c r="BZ228" s="127"/>
      <c r="CA228" s="127"/>
      <c r="CB228" s="127"/>
      <c r="CC228" s="127"/>
      <c r="CD228" s="127"/>
      <c r="CE228" s="127"/>
      <c r="CF228" s="127"/>
      <c r="CG228" s="127"/>
      <c r="CH228" s="127"/>
      <c r="CI228" s="127"/>
      <c r="CJ228" s="127"/>
      <c r="CK228" s="127"/>
      <c r="CL228" s="127"/>
      <c r="CM228" s="127"/>
      <c r="CN228" s="127"/>
      <c r="CO228" s="127"/>
      <c r="CP228" s="127"/>
      <c r="CQ228" s="127"/>
      <c r="CR228" s="127"/>
      <c r="CS228" s="127"/>
      <c r="CT228" s="127"/>
      <c r="CU228" s="127"/>
      <c r="CV228" s="127"/>
      <c r="CW228" s="127"/>
      <c r="CX228" s="127"/>
      <c r="CY228" s="127"/>
      <c r="CZ228" s="127"/>
      <c r="DA228" s="127"/>
      <c r="DB228" s="127"/>
      <c r="DC228" s="127"/>
      <c r="DD228" s="127"/>
      <c r="DE228" s="127"/>
      <c r="DF228" s="127"/>
      <c r="DG228" s="127"/>
      <c r="DH228" s="127"/>
      <c r="DI228" s="127"/>
      <c r="DJ228" s="127"/>
      <c r="DK228" s="127"/>
      <c r="DL228" s="127"/>
      <c r="DM228" s="127"/>
      <c r="DN228" s="127"/>
      <c r="DO228" s="127"/>
      <c r="DP228" s="127"/>
      <c r="DQ228" s="127"/>
      <c r="DR228" s="127"/>
      <c r="DS228" s="127"/>
      <c r="DT228" s="127"/>
    </row>
    <row r="229" spans="1:124" x14ac:dyDescent="0.3">
      <c r="A229" s="127"/>
      <c r="B229" s="127"/>
      <c r="C229" s="127"/>
      <c r="D229" s="127"/>
      <c r="E229" s="127"/>
      <c r="F229" s="127"/>
      <c r="G229" s="154"/>
      <c r="H229" s="154"/>
      <c r="I229" s="154"/>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7"/>
      <c r="BE229" s="127"/>
      <c r="BF229" s="127"/>
      <c r="BG229" s="127"/>
      <c r="BH229" s="127"/>
      <c r="BI229" s="127"/>
      <c r="BJ229" s="127"/>
      <c r="BK229" s="127"/>
      <c r="BL229" s="127"/>
      <c r="BM229" s="127"/>
      <c r="BN229" s="127"/>
      <c r="BO229" s="127"/>
      <c r="BP229" s="127"/>
      <c r="BQ229" s="127"/>
      <c r="BR229" s="127"/>
      <c r="BS229" s="127"/>
      <c r="BT229" s="127"/>
      <c r="BU229" s="127"/>
      <c r="BV229" s="127"/>
      <c r="BW229" s="127"/>
      <c r="BX229" s="127"/>
      <c r="BY229" s="127"/>
      <c r="BZ229" s="127"/>
      <c r="CA229" s="127"/>
      <c r="CB229" s="127"/>
      <c r="CC229" s="127"/>
      <c r="CD229" s="127"/>
      <c r="CE229" s="127"/>
      <c r="CF229" s="127"/>
      <c r="CG229" s="127"/>
      <c r="CH229" s="127"/>
      <c r="CI229" s="127"/>
      <c r="CJ229" s="127"/>
      <c r="CK229" s="127"/>
      <c r="CL229" s="127"/>
      <c r="CM229" s="127"/>
      <c r="CN229" s="127"/>
      <c r="CO229" s="127"/>
      <c r="CP229" s="127"/>
      <c r="CQ229" s="127"/>
      <c r="CR229" s="127"/>
      <c r="CS229" s="127"/>
      <c r="CT229" s="127"/>
      <c r="CU229" s="127"/>
      <c r="CV229" s="127"/>
      <c r="CW229" s="127"/>
      <c r="CX229" s="127"/>
      <c r="CY229" s="127"/>
      <c r="CZ229" s="127"/>
      <c r="DA229" s="127"/>
      <c r="DB229" s="127"/>
      <c r="DC229" s="127"/>
      <c r="DD229" s="127"/>
      <c r="DE229" s="127"/>
      <c r="DF229" s="127"/>
      <c r="DG229" s="127"/>
      <c r="DH229" s="127"/>
      <c r="DI229" s="127"/>
      <c r="DJ229" s="127"/>
      <c r="DK229" s="127"/>
      <c r="DL229" s="127"/>
      <c r="DM229" s="127"/>
      <c r="DN229" s="127"/>
      <c r="DO229" s="127"/>
      <c r="DP229" s="127"/>
      <c r="DQ229" s="127"/>
      <c r="DR229" s="127"/>
      <c r="DS229" s="127"/>
      <c r="DT229" s="127"/>
    </row>
    <row r="230" spans="1:124" x14ac:dyDescent="0.3">
      <c r="A230" s="127"/>
      <c r="B230" s="127"/>
      <c r="C230" s="127"/>
      <c r="D230" s="127"/>
      <c r="E230" s="127"/>
      <c r="F230" s="127"/>
      <c r="G230" s="154"/>
      <c r="H230" s="154"/>
      <c r="I230" s="154"/>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7"/>
      <c r="BE230" s="127"/>
      <c r="BF230" s="127"/>
      <c r="BG230" s="127"/>
      <c r="BH230" s="127"/>
      <c r="BI230" s="127"/>
      <c r="BJ230" s="127"/>
      <c r="BK230" s="127"/>
      <c r="BL230" s="127"/>
      <c r="BM230" s="127"/>
      <c r="BN230" s="127"/>
      <c r="BO230" s="127"/>
      <c r="BP230" s="127"/>
      <c r="BQ230" s="127"/>
      <c r="BR230" s="127"/>
      <c r="BS230" s="127"/>
      <c r="BT230" s="127"/>
      <c r="BU230" s="127"/>
      <c r="BV230" s="127"/>
      <c r="BW230" s="127"/>
      <c r="BX230" s="127"/>
      <c r="BY230" s="127"/>
      <c r="BZ230" s="127"/>
      <c r="CA230" s="127"/>
      <c r="CB230" s="127"/>
      <c r="CC230" s="127"/>
      <c r="CD230" s="127"/>
      <c r="CE230" s="127"/>
      <c r="CF230" s="127"/>
      <c r="CG230" s="127"/>
      <c r="CH230" s="127"/>
      <c r="CI230" s="127"/>
      <c r="CJ230" s="127"/>
      <c r="CK230" s="127"/>
      <c r="CL230" s="127"/>
      <c r="CM230" s="127"/>
      <c r="CN230" s="127"/>
      <c r="CO230" s="127"/>
      <c r="CP230" s="127"/>
      <c r="CQ230" s="127"/>
      <c r="CR230" s="127"/>
      <c r="CS230" s="127"/>
      <c r="CT230" s="127"/>
      <c r="CU230" s="127"/>
      <c r="CV230" s="127"/>
      <c r="CW230" s="127"/>
      <c r="CX230" s="127"/>
      <c r="CY230" s="127"/>
      <c r="CZ230" s="127"/>
      <c r="DA230" s="127"/>
      <c r="DB230" s="127"/>
      <c r="DC230" s="127"/>
      <c r="DD230" s="127"/>
      <c r="DE230" s="127"/>
      <c r="DF230" s="127"/>
      <c r="DG230" s="127"/>
      <c r="DH230" s="127"/>
      <c r="DI230" s="127"/>
      <c r="DJ230" s="127"/>
      <c r="DK230" s="127"/>
      <c r="DL230" s="127"/>
      <c r="DM230" s="127"/>
      <c r="DN230" s="127"/>
      <c r="DO230" s="127"/>
      <c r="DP230" s="127"/>
      <c r="DQ230" s="127"/>
      <c r="DR230" s="127"/>
      <c r="DS230" s="127"/>
      <c r="DT230" s="127"/>
    </row>
    <row r="231" spans="1:124" x14ac:dyDescent="0.3">
      <c r="A231" s="127"/>
      <c r="B231" s="127"/>
      <c r="C231" s="127"/>
      <c r="D231" s="127"/>
      <c r="E231" s="127"/>
      <c r="F231" s="127"/>
      <c r="G231" s="154"/>
      <c r="H231" s="154"/>
      <c r="I231" s="154"/>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127"/>
      <c r="BW231" s="127"/>
      <c r="BX231" s="127"/>
      <c r="BY231" s="127"/>
      <c r="BZ231" s="127"/>
      <c r="CA231" s="127"/>
      <c r="CB231" s="127"/>
      <c r="CC231" s="127"/>
      <c r="CD231" s="127"/>
      <c r="CE231" s="127"/>
      <c r="CF231" s="127"/>
      <c r="CG231" s="127"/>
      <c r="CH231" s="127"/>
      <c r="CI231" s="127"/>
      <c r="CJ231" s="127"/>
      <c r="CK231" s="127"/>
      <c r="CL231" s="127"/>
      <c r="CM231" s="127"/>
      <c r="CN231" s="127"/>
      <c r="CO231" s="127"/>
      <c r="CP231" s="127"/>
      <c r="CQ231" s="127"/>
      <c r="CR231" s="127"/>
      <c r="CS231" s="127"/>
      <c r="CT231" s="127"/>
      <c r="CU231" s="127"/>
      <c r="CV231" s="127"/>
      <c r="CW231" s="127"/>
      <c r="CX231" s="127"/>
      <c r="CY231" s="127"/>
      <c r="CZ231" s="127"/>
      <c r="DA231" s="127"/>
      <c r="DB231" s="127"/>
      <c r="DC231" s="127"/>
      <c r="DD231" s="127"/>
      <c r="DE231" s="127"/>
      <c r="DF231" s="127"/>
      <c r="DG231" s="127"/>
      <c r="DH231" s="127"/>
      <c r="DI231" s="127"/>
      <c r="DJ231" s="127"/>
      <c r="DK231" s="127"/>
      <c r="DL231" s="127"/>
      <c r="DM231" s="127"/>
      <c r="DN231" s="127"/>
      <c r="DO231" s="127"/>
      <c r="DP231" s="127"/>
      <c r="DQ231" s="127"/>
      <c r="DR231" s="127"/>
      <c r="DS231" s="127"/>
      <c r="DT231" s="127"/>
    </row>
    <row r="232" spans="1:124" x14ac:dyDescent="0.3">
      <c r="A232" s="127"/>
      <c r="B232" s="127"/>
      <c r="C232" s="127"/>
      <c r="D232" s="127"/>
      <c r="E232" s="127"/>
      <c r="F232" s="127"/>
      <c r="G232" s="154"/>
      <c r="H232" s="154"/>
      <c r="I232" s="154"/>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7"/>
      <c r="BE232" s="127"/>
      <c r="BF232" s="127"/>
      <c r="BG232" s="127"/>
      <c r="BH232" s="127"/>
      <c r="BI232" s="127"/>
      <c r="BJ232" s="127"/>
      <c r="BK232" s="127"/>
      <c r="BL232" s="127"/>
      <c r="BM232" s="127"/>
      <c r="BN232" s="127"/>
      <c r="BO232" s="127"/>
      <c r="BP232" s="127"/>
      <c r="BQ232" s="127"/>
      <c r="BR232" s="127"/>
      <c r="BS232" s="127"/>
      <c r="BT232" s="127"/>
      <c r="BU232" s="127"/>
      <c r="BV232" s="127"/>
      <c r="BW232" s="127"/>
      <c r="BX232" s="127"/>
      <c r="BY232" s="127"/>
      <c r="BZ232" s="127"/>
      <c r="CA232" s="127"/>
      <c r="CB232" s="127"/>
      <c r="CC232" s="127"/>
      <c r="CD232" s="127"/>
      <c r="CE232" s="127"/>
      <c r="CF232" s="127"/>
      <c r="CG232" s="127"/>
      <c r="CH232" s="127"/>
      <c r="CI232" s="127"/>
      <c r="CJ232" s="127"/>
      <c r="CK232" s="127"/>
      <c r="CL232" s="127"/>
      <c r="CM232" s="127"/>
      <c r="CN232" s="127"/>
      <c r="CO232" s="127"/>
      <c r="CP232" s="127"/>
      <c r="CQ232" s="127"/>
      <c r="CR232" s="127"/>
      <c r="CS232" s="127"/>
      <c r="CT232" s="127"/>
      <c r="CU232" s="127"/>
      <c r="CV232" s="127"/>
      <c r="CW232" s="127"/>
      <c r="CX232" s="127"/>
      <c r="CY232" s="127"/>
      <c r="CZ232" s="127"/>
      <c r="DA232" s="127"/>
      <c r="DB232" s="127"/>
      <c r="DC232" s="127"/>
      <c r="DD232" s="127"/>
      <c r="DE232" s="127"/>
      <c r="DF232" s="127"/>
      <c r="DG232" s="127"/>
      <c r="DH232" s="127"/>
      <c r="DI232" s="127"/>
      <c r="DJ232" s="127"/>
      <c r="DK232" s="127"/>
      <c r="DL232" s="127"/>
      <c r="DM232" s="127"/>
      <c r="DN232" s="127"/>
      <c r="DO232" s="127"/>
      <c r="DP232" s="127"/>
      <c r="DQ232" s="127"/>
      <c r="DR232" s="127"/>
      <c r="DS232" s="127"/>
      <c r="DT232" s="127"/>
    </row>
    <row r="233" spans="1:124" x14ac:dyDescent="0.3">
      <c r="A233" s="127"/>
      <c r="B233" s="127"/>
      <c r="C233" s="127"/>
      <c r="D233" s="127"/>
      <c r="E233" s="127"/>
      <c r="F233" s="127"/>
      <c r="G233" s="154"/>
      <c r="H233" s="154"/>
      <c r="I233" s="154"/>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7"/>
      <c r="BE233" s="127"/>
      <c r="BF233" s="127"/>
      <c r="BG233" s="127"/>
      <c r="BH233" s="127"/>
      <c r="BI233" s="127"/>
      <c r="BJ233" s="127"/>
      <c r="BK233" s="127"/>
      <c r="BL233" s="127"/>
      <c r="BM233" s="127"/>
      <c r="BN233" s="127"/>
      <c r="BO233" s="127"/>
      <c r="BP233" s="127"/>
      <c r="BQ233" s="127"/>
      <c r="BR233" s="127"/>
      <c r="BS233" s="127"/>
      <c r="BT233" s="127"/>
      <c r="BU233" s="127"/>
      <c r="BV233" s="127"/>
      <c r="BW233" s="127"/>
      <c r="BX233" s="127"/>
      <c r="BY233" s="127"/>
      <c r="BZ233" s="127"/>
      <c r="CA233" s="127"/>
      <c r="CB233" s="127"/>
      <c r="CC233" s="127"/>
      <c r="CD233" s="127"/>
      <c r="CE233" s="127"/>
      <c r="CF233" s="127"/>
      <c r="CG233" s="127"/>
      <c r="CH233" s="127"/>
      <c r="CI233" s="127"/>
      <c r="CJ233" s="127"/>
      <c r="CK233" s="127"/>
      <c r="CL233" s="127"/>
      <c r="CM233" s="127"/>
      <c r="CN233" s="127"/>
      <c r="CO233" s="127"/>
      <c r="CP233" s="127"/>
      <c r="CQ233" s="127"/>
      <c r="CR233" s="127"/>
      <c r="CS233" s="127"/>
      <c r="CT233" s="127"/>
      <c r="CU233" s="127"/>
      <c r="CV233" s="127"/>
      <c r="CW233" s="127"/>
      <c r="CX233" s="127"/>
      <c r="CY233" s="127"/>
      <c r="CZ233" s="127"/>
      <c r="DA233" s="127"/>
      <c r="DB233" s="127"/>
      <c r="DC233" s="127"/>
      <c r="DD233" s="127"/>
      <c r="DE233" s="127"/>
      <c r="DF233" s="127"/>
      <c r="DG233" s="127"/>
      <c r="DH233" s="127"/>
      <c r="DI233" s="127"/>
      <c r="DJ233" s="127"/>
      <c r="DK233" s="127"/>
      <c r="DL233" s="127"/>
      <c r="DM233" s="127"/>
      <c r="DN233" s="127"/>
      <c r="DO233" s="127"/>
      <c r="DP233" s="127"/>
      <c r="DQ233" s="127"/>
      <c r="DR233" s="127"/>
      <c r="DS233" s="127"/>
      <c r="DT233" s="127"/>
    </row>
    <row r="234" spans="1:124" x14ac:dyDescent="0.3">
      <c r="A234" s="127"/>
      <c r="B234" s="127"/>
      <c r="C234" s="127"/>
      <c r="D234" s="127"/>
      <c r="E234" s="127"/>
      <c r="F234" s="127"/>
      <c r="G234" s="154"/>
      <c r="H234" s="154"/>
      <c r="I234" s="154"/>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7"/>
      <c r="BE234" s="127"/>
      <c r="BF234" s="127"/>
      <c r="BG234" s="127"/>
      <c r="BH234" s="127"/>
      <c r="BI234" s="127"/>
      <c r="BJ234" s="127"/>
      <c r="BK234" s="127"/>
      <c r="BL234" s="127"/>
      <c r="BM234" s="127"/>
      <c r="BN234" s="127"/>
      <c r="BO234" s="127"/>
      <c r="BP234" s="127"/>
      <c r="BQ234" s="127"/>
      <c r="BR234" s="127"/>
      <c r="BS234" s="127"/>
      <c r="BT234" s="127"/>
      <c r="BU234" s="127"/>
      <c r="BV234" s="127"/>
      <c r="BW234" s="127"/>
      <c r="BX234" s="127"/>
      <c r="BY234" s="127"/>
      <c r="BZ234" s="127"/>
      <c r="CA234" s="127"/>
      <c r="CB234" s="127"/>
      <c r="CC234" s="127"/>
      <c r="CD234" s="127"/>
      <c r="CE234" s="127"/>
      <c r="CF234" s="127"/>
      <c r="CG234" s="127"/>
      <c r="CH234" s="127"/>
      <c r="CI234" s="127"/>
      <c r="CJ234" s="127"/>
      <c r="CK234" s="127"/>
      <c r="CL234" s="127"/>
      <c r="CM234" s="127"/>
      <c r="CN234" s="127"/>
      <c r="CO234" s="127"/>
      <c r="CP234" s="127"/>
      <c r="CQ234" s="127"/>
      <c r="CR234" s="127"/>
      <c r="CS234" s="127"/>
      <c r="CT234" s="127"/>
      <c r="CU234" s="127"/>
      <c r="CV234" s="127"/>
      <c r="CW234" s="127"/>
      <c r="CX234" s="127"/>
      <c r="CY234" s="127"/>
      <c r="CZ234" s="127"/>
      <c r="DA234" s="127"/>
      <c r="DB234" s="127"/>
      <c r="DC234" s="127"/>
      <c r="DD234" s="127"/>
      <c r="DE234" s="127"/>
      <c r="DF234" s="127"/>
      <c r="DG234" s="127"/>
      <c r="DH234" s="127"/>
      <c r="DI234" s="127"/>
      <c r="DJ234" s="127"/>
      <c r="DK234" s="127"/>
      <c r="DL234" s="127"/>
      <c r="DM234" s="127"/>
      <c r="DN234" s="127"/>
      <c r="DO234" s="127"/>
      <c r="DP234" s="127"/>
      <c r="DQ234" s="127"/>
      <c r="DR234" s="127"/>
      <c r="DS234" s="127"/>
      <c r="DT234" s="127"/>
    </row>
    <row r="235" spans="1:124" x14ac:dyDescent="0.3">
      <c r="A235" s="127"/>
      <c r="B235" s="127"/>
      <c r="C235" s="127"/>
      <c r="D235" s="127"/>
      <c r="E235" s="127"/>
      <c r="F235" s="127"/>
      <c r="G235" s="154"/>
      <c r="H235" s="154"/>
      <c r="I235" s="154"/>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7"/>
      <c r="BE235" s="127"/>
      <c r="BF235" s="127"/>
      <c r="BG235" s="127"/>
      <c r="BH235" s="127"/>
      <c r="BI235" s="127"/>
      <c r="BJ235" s="127"/>
      <c r="BK235" s="127"/>
      <c r="BL235" s="127"/>
      <c r="BM235" s="127"/>
      <c r="BN235" s="127"/>
      <c r="BO235" s="127"/>
      <c r="BP235" s="127"/>
      <c r="BQ235" s="127"/>
      <c r="BR235" s="127"/>
      <c r="BS235" s="127"/>
      <c r="BT235" s="127"/>
      <c r="BU235" s="127"/>
      <c r="BV235" s="127"/>
      <c r="BW235" s="127"/>
      <c r="BX235" s="127"/>
      <c r="BY235" s="127"/>
      <c r="BZ235" s="127"/>
      <c r="CA235" s="127"/>
      <c r="CB235" s="127"/>
      <c r="CC235" s="127"/>
      <c r="CD235" s="127"/>
      <c r="CE235" s="127"/>
      <c r="CF235" s="127"/>
      <c r="CG235" s="127"/>
      <c r="CH235" s="127"/>
      <c r="CI235" s="127"/>
      <c r="CJ235" s="127"/>
      <c r="CK235" s="127"/>
      <c r="CL235" s="127"/>
      <c r="CM235" s="127"/>
      <c r="CN235" s="127"/>
      <c r="CO235" s="127"/>
      <c r="CP235" s="127"/>
      <c r="CQ235" s="127"/>
      <c r="CR235" s="127"/>
      <c r="CS235" s="127"/>
      <c r="CT235" s="127"/>
      <c r="CU235" s="127"/>
      <c r="CV235" s="127"/>
      <c r="CW235" s="127"/>
      <c r="CX235" s="127"/>
      <c r="CY235" s="127"/>
      <c r="CZ235" s="127"/>
      <c r="DA235" s="127"/>
      <c r="DB235" s="127"/>
      <c r="DC235" s="127"/>
      <c r="DD235" s="127"/>
      <c r="DE235" s="127"/>
      <c r="DF235" s="127"/>
      <c r="DG235" s="127"/>
      <c r="DH235" s="127"/>
      <c r="DI235" s="127"/>
      <c r="DJ235" s="127"/>
      <c r="DK235" s="127"/>
      <c r="DL235" s="127"/>
      <c r="DM235" s="127"/>
      <c r="DN235" s="127"/>
      <c r="DO235" s="127"/>
      <c r="DP235" s="127"/>
      <c r="DQ235" s="127"/>
      <c r="DR235" s="127"/>
      <c r="DS235" s="127"/>
      <c r="DT235" s="127"/>
    </row>
    <row r="236" spans="1:124" x14ac:dyDescent="0.3">
      <c r="A236" s="127"/>
      <c r="B236" s="127"/>
      <c r="C236" s="127"/>
      <c r="D236" s="127"/>
      <c r="E236" s="127"/>
      <c r="F236" s="127"/>
      <c r="G236" s="154"/>
      <c r="H236" s="154"/>
      <c r="I236" s="154"/>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7"/>
      <c r="BC236" s="127"/>
      <c r="BD236" s="127"/>
      <c r="BE236" s="127"/>
      <c r="BF236" s="127"/>
      <c r="BG236" s="127"/>
      <c r="BH236" s="127"/>
      <c r="BI236" s="127"/>
      <c r="BJ236" s="127"/>
      <c r="BK236" s="127"/>
      <c r="BL236" s="127"/>
      <c r="BM236" s="127"/>
      <c r="BN236" s="127"/>
      <c r="BO236" s="127"/>
      <c r="BP236" s="127"/>
      <c r="BQ236" s="127"/>
      <c r="BR236" s="127"/>
      <c r="BS236" s="127"/>
      <c r="BT236" s="127"/>
      <c r="BU236" s="127"/>
      <c r="BV236" s="127"/>
      <c r="BW236" s="127"/>
      <c r="BX236" s="127"/>
      <c r="BY236" s="127"/>
      <c r="BZ236" s="127"/>
      <c r="CA236" s="127"/>
      <c r="CB236" s="127"/>
      <c r="CC236" s="127"/>
      <c r="CD236" s="127"/>
      <c r="CE236" s="127"/>
      <c r="CF236" s="127"/>
      <c r="CG236" s="127"/>
      <c r="CH236" s="127"/>
      <c r="CI236" s="127"/>
      <c r="CJ236" s="127"/>
      <c r="CK236" s="127"/>
      <c r="CL236" s="127"/>
      <c r="CM236" s="127"/>
      <c r="CN236" s="127"/>
      <c r="CO236" s="127"/>
      <c r="CP236" s="127"/>
      <c r="CQ236" s="127"/>
      <c r="CR236" s="127"/>
      <c r="CS236" s="127"/>
      <c r="CT236" s="127"/>
      <c r="CU236" s="127"/>
      <c r="CV236" s="127"/>
      <c r="CW236" s="127"/>
      <c r="CX236" s="127"/>
      <c r="CY236" s="127"/>
      <c r="CZ236" s="127"/>
      <c r="DA236" s="127"/>
      <c r="DB236" s="127"/>
      <c r="DC236" s="127"/>
      <c r="DD236" s="127"/>
      <c r="DE236" s="127"/>
      <c r="DF236" s="127"/>
      <c r="DG236" s="127"/>
      <c r="DH236" s="127"/>
      <c r="DI236" s="127"/>
      <c r="DJ236" s="127"/>
      <c r="DK236" s="127"/>
      <c r="DL236" s="127"/>
      <c r="DM236" s="127"/>
      <c r="DN236" s="127"/>
      <c r="DO236" s="127"/>
      <c r="DP236" s="127"/>
      <c r="DQ236" s="127"/>
      <c r="DR236" s="127"/>
      <c r="DS236" s="127"/>
      <c r="DT236" s="127"/>
    </row>
    <row r="237" spans="1:124" x14ac:dyDescent="0.3">
      <c r="A237" s="127"/>
      <c r="B237" s="127"/>
      <c r="C237" s="127"/>
      <c r="D237" s="127"/>
      <c r="E237" s="127"/>
      <c r="F237" s="127"/>
      <c r="G237" s="154"/>
      <c r="H237" s="154"/>
      <c r="I237" s="154"/>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7"/>
      <c r="BC237" s="127"/>
      <c r="BD237" s="127"/>
      <c r="BE237" s="127"/>
      <c r="BF237" s="127"/>
      <c r="BG237" s="127"/>
      <c r="BH237" s="127"/>
      <c r="BI237" s="127"/>
      <c r="BJ237" s="127"/>
      <c r="BK237" s="127"/>
      <c r="BL237" s="127"/>
      <c r="BM237" s="127"/>
      <c r="BN237" s="127"/>
      <c r="BO237" s="127"/>
      <c r="BP237" s="127"/>
      <c r="BQ237" s="127"/>
      <c r="BR237" s="127"/>
      <c r="BS237" s="127"/>
      <c r="BT237" s="127"/>
      <c r="BU237" s="127"/>
      <c r="BV237" s="127"/>
      <c r="BW237" s="127"/>
      <c r="BX237" s="127"/>
      <c r="BY237" s="127"/>
      <c r="BZ237" s="127"/>
      <c r="CA237" s="127"/>
      <c r="CB237" s="127"/>
      <c r="CC237" s="127"/>
      <c r="CD237" s="127"/>
      <c r="CE237" s="127"/>
      <c r="CF237" s="127"/>
      <c r="CG237" s="127"/>
      <c r="CH237" s="127"/>
      <c r="CI237" s="127"/>
      <c r="CJ237" s="127"/>
      <c r="CK237" s="127"/>
      <c r="CL237" s="127"/>
      <c r="CM237" s="127"/>
      <c r="CN237" s="127"/>
      <c r="CO237" s="127"/>
      <c r="CP237" s="127"/>
      <c r="CQ237" s="127"/>
      <c r="CR237" s="127"/>
      <c r="CS237" s="127"/>
      <c r="CT237" s="127"/>
      <c r="CU237" s="127"/>
      <c r="CV237" s="127"/>
      <c r="CW237" s="127"/>
      <c r="CX237" s="127"/>
      <c r="CY237" s="127"/>
      <c r="CZ237" s="127"/>
      <c r="DA237" s="127"/>
      <c r="DB237" s="127"/>
      <c r="DC237" s="127"/>
      <c r="DD237" s="127"/>
      <c r="DE237" s="127"/>
      <c r="DF237" s="127"/>
      <c r="DG237" s="127"/>
      <c r="DH237" s="127"/>
      <c r="DI237" s="127"/>
      <c r="DJ237" s="127"/>
      <c r="DK237" s="127"/>
      <c r="DL237" s="127"/>
      <c r="DM237" s="127"/>
      <c r="DN237" s="127"/>
      <c r="DO237" s="127"/>
      <c r="DP237" s="127"/>
      <c r="DQ237" s="127"/>
      <c r="DR237" s="127"/>
      <c r="DS237" s="127"/>
      <c r="DT237" s="127"/>
    </row>
    <row r="238" spans="1:124" x14ac:dyDescent="0.3">
      <c r="A238" s="127"/>
      <c r="B238" s="127"/>
      <c r="C238" s="127"/>
      <c r="D238" s="127"/>
      <c r="E238" s="127"/>
      <c r="F238" s="127"/>
      <c r="G238" s="154"/>
      <c r="H238" s="154"/>
      <c r="I238" s="154"/>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7"/>
      <c r="BC238" s="127"/>
      <c r="BD238" s="127"/>
      <c r="BE238" s="127"/>
      <c r="BF238" s="127"/>
      <c r="BG238" s="127"/>
      <c r="BH238" s="127"/>
      <c r="BI238" s="127"/>
      <c r="BJ238" s="127"/>
      <c r="BK238" s="127"/>
      <c r="BL238" s="127"/>
      <c r="BM238" s="127"/>
      <c r="BN238" s="127"/>
      <c r="BO238" s="127"/>
      <c r="BP238" s="127"/>
      <c r="BQ238" s="127"/>
      <c r="BR238" s="127"/>
      <c r="BS238" s="127"/>
      <c r="BT238" s="127"/>
      <c r="BU238" s="127"/>
      <c r="BV238" s="127"/>
      <c r="BW238" s="127"/>
      <c r="BX238" s="127"/>
      <c r="BY238" s="127"/>
      <c r="BZ238" s="127"/>
      <c r="CA238" s="127"/>
      <c r="CB238" s="127"/>
      <c r="CC238" s="127"/>
      <c r="CD238" s="127"/>
      <c r="CE238" s="127"/>
      <c r="CF238" s="127"/>
      <c r="CG238" s="127"/>
      <c r="CH238" s="127"/>
      <c r="CI238" s="127"/>
      <c r="CJ238" s="127"/>
      <c r="CK238" s="127"/>
      <c r="CL238" s="127"/>
      <c r="CM238" s="127"/>
      <c r="CN238" s="127"/>
      <c r="CO238" s="127"/>
      <c r="CP238" s="127"/>
      <c r="CQ238" s="127"/>
      <c r="CR238" s="127"/>
      <c r="CS238" s="127"/>
      <c r="CT238" s="127"/>
      <c r="CU238" s="127"/>
      <c r="CV238" s="127"/>
      <c r="CW238" s="127"/>
      <c r="CX238" s="127"/>
      <c r="CY238" s="127"/>
      <c r="CZ238" s="127"/>
      <c r="DA238" s="127"/>
      <c r="DB238" s="127"/>
      <c r="DC238" s="127"/>
      <c r="DD238" s="127"/>
      <c r="DE238" s="127"/>
      <c r="DF238" s="127"/>
      <c r="DG238" s="127"/>
      <c r="DH238" s="127"/>
      <c r="DI238" s="127"/>
      <c r="DJ238" s="127"/>
      <c r="DK238" s="127"/>
      <c r="DL238" s="127"/>
      <c r="DM238" s="127"/>
      <c r="DN238" s="127"/>
      <c r="DO238" s="127"/>
      <c r="DP238" s="127"/>
      <c r="DQ238" s="127"/>
      <c r="DR238" s="127"/>
      <c r="DS238" s="127"/>
      <c r="DT238" s="127"/>
    </row>
    <row r="239" spans="1:124" x14ac:dyDescent="0.3">
      <c r="A239" s="127"/>
      <c r="B239" s="127"/>
      <c r="C239" s="127"/>
      <c r="D239" s="127"/>
      <c r="E239" s="127"/>
      <c r="F239" s="127"/>
      <c r="G239" s="154"/>
      <c r="H239" s="154"/>
      <c r="I239" s="154"/>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7"/>
      <c r="BC239" s="127"/>
      <c r="BD239" s="127"/>
      <c r="BE239" s="127"/>
      <c r="BF239" s="127"/>
      <c r="BG239" s="127"/>
      <c r="BH239" s="127"/>
      <c r="BI239" s="127"/>
      <c r="BJ239" s="127"/>
      <c r="BK239" s="127"/>
      <c r="BL239" s="127"/>
      <c r="BM239" s="127"/>
      <c r="BN239" s="127"/>
      <c r="BO239" s="127"/>
      <c r="BP239" s="127"/>
      <c r="BQ239" s="127"/>
      <c r="BR239" s="127"/>
      <c r="BS239" s="127"/>
      <c r="BT239" s="127"/>
      <c r="BU239" s="127"/>
      <c r="BV239" s="127"/>
      <c r="BW239" s="127"/>
      <c r="BX239" s="127"/>
      <c r="BY239" s="127"/>
      <c r="BZ239" s="127"/>
      <c r="CA239" s="127"/>
      <c r="CB239" s="127"/>
      <c r="CC239" s="127"/>
      <c r="CD239" s="127"/>
      <c r="CE239" s="127"/>
      <c r="CF239" s="127"/>
      <c r="CG239" s="127"/>
      <c r="CH239" s="127"/>
      <c r="CI239" s="127"/>
      <c r="CJ239" s="127"/>
      <c r="CK239" s="127"/>
      <c r="CL239" s="127"/>
      <c r="CM239" s="127"/>
      <c r="CN239" s="127"/>
      <c r="CO239" s="127"/>
      <c r="CP239" s="127"/>
      <c r="CQ239" s="127"/>
      <c r="CR239" s="127"/>
      <c r="CS239" s="127"/>
      <c r="CT239" s="127"/>
      <c r="CU239" s="127"/>
      <c r="CV239" s="127"/>
      <c r="CW239" s="127"/>
      <c r="CX239" s="127"/>
      <c r="CY239" s="127"/>
      <c r="CZ239" s="127"/>
      <c r="DA239" s="127"/>
      <c r="DB239" s="127"/>
      <c r="DC239" s="127"/>
      <c r="DD239" s="127"/>
      <c r="DE239" s="127"/>
      <c r="DF239" s="127"/>
      <c r="DG239" s="127"/>
      <c r="DH239" s="127"/>
      <c r="DI239" s="127"/>
      <c r="DJ239" s="127"/>
      <c r="DK239" s="127"/>
      <c r="DL239" s="127"/>
      <c r="DM239" s="127"/>
      <c r="DN239" s="127"/>
      <c r="DO239" s="127"/>
      <c r="DP239" s="127"/>
      <c r="DQ239" s="127"/>
      <c r="DR239" s="127"/>
      <c r="DS239" s="127"/>
      <c r="DT239" s="127"/>
    </row>
    <row r="240" spans="1:124" x14ac:dyDescent="0.3">
      <c r="A240" s="127"/>
      <c r="B240" s="127"/>
      <c r="C240" s="127"/>
      <c r="D240" s="127"/>
      <c r="E240" s="127"/>
      <c r="F240" s="127"/>
      <c r="G240" s="154"/>
      <c r="H240" s="154"/>
      <c r="I240" s="154"/>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127"/>
      <c r="DG240" s="127"/>
      <c r="DH240" s="127"/>
      <c r="DI240" s="127"/>
      <c r="DJ240" s="127"/>
      <c r="DK240" s="127"/>
      <c r="DL240" s="127"/>
      <c r="DM240" s="127"/>
      <c r="DN240" s="127"/>
      <c r="DO240" s="127"/>
      <c r="DP240" s="127"/>
      <c r="DQ240" s="127"/>
      <c r="DR240" s="127"/>
      <c r="DS240" s="127"/>
      <c r="DT240" s="127"/>
    </row>
    <row r="241" spans="1:124" x14ac:dyDescent="0.3">
      <c r="A241" s="127"/>
      <c r="B241" s="127"/>
      <c r="C241" s="127"/>
      <c r="D241" s="127"/>
      <c r="E241" s="127"/>
      <c r="F241" s="127"/>
      <c r="G241" s="154"/>
      <c r="H241" s="154"/>
      <c r="I241" s="154"/>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c r="BF241" s="127"/>
      <c r="BG241" s="127"/>
      <c r="BH241" s="127"/>
      <c r="BI241" s="127"/>
      <c r="BJ241" s="127"/>
      <c r="BK241" s="127"/>
      <c r="BL241" s="127"/>
      <c r="BM241" s="127"/>
      <c r="BN241" s="127"/>
      <c r="BO241" s="127"/>
      <c r="BP241" s="127"/>
      <c r="BQ241" s="127"/>
      <c r="BR241" s="127"/>
      <c r="BS241" s="127"/>
      <c r="BT241" s="127"/>
      <c r="BU241" s="127"/>
      <c r="BV241" s="127"/>
      <c r="BW241" s="127"/>
      <c r="BX241" s="127"/>
      <c r="BY241" s="127"/>
      <c r="BZ241" s="127"/>
      <c r="CA241" s="127"/>
      <c r="CB241" s="127"/>
      <c r="CC241" s="127"/>
      <c r="CD241" s="127"/>
      <c r="CE241" s="127"/>
      <c r="CF241" s="127"/>
      <c r="CG241" s="127"/>
      <c r="CH241" s="127"/>
      <c r="CI241" s="127"/>
      <c r="CJ241" s="127"/>
      <c r="CK241" s="127"/>
      <c r="CL241" s="127"/>
      <c r="CM241" s="127"/>
      <c r="CN241" s="127"/>
      <c r="CO241" s="127"/>
      <c r="CP241" s="127"/>
      <c r="CQ241" s="127"/>
      <c r="CR241" s="127"/>
      <c r="CS241" s="127"/>
      <c r="CT241" s="127"/>
      <c r="CU241" s="127"/>
      <c r="CV241" s="127"/>
      <c r="CW241" s="127"/>
      <c r="CX241" s="127"/>
      <c r="CY241" s="127"/>
      <c r="CZ241" s="127"/>
      <c r="DA241" s="127"/>
      <c r="DB241" s="127"/>
      <c r="DC241" s="127"/>
      <c r="DD241" s="127"/>
      <c r="DE241" s="127"/>
      <c r="DF241" s="127"/>
      <c r="DG241" s="127"/>
      <c r="DH241" s="127"/>
      <c r="DI241" s="127"/>
      <c r="DJ241" s="127"/>
      <c r="DK241" s="127"/>
      <c r="DL241" s="127"/>
      <c r="DM241" s="127"/>
      <c r="DN241" s="127"/>
      <c r="DO241" s="127"/>
      <c r="DP241" s="127"/>
      <c r="DQ241" s="127"/>
      <c r="DR241" s="127"/>
      <c r="DS241" s="127"/>
      <c r="DT241" s="127"/>
    </row>
    <row r="242" spans="1:124" x14ac:dyDescent="0.3">
      <c r="A242" s="127"/>
      <c r="B242" s="127"/>
      <c r="C242" s="127"/>
      <c r="D242" s="127"/>
      <c r="E242" s="127"/>
      <c r="F242" s="127"/>
      <c r="G242" s="154"/>
      <c r="H242" s="154"/>
      <c r="I242" s="154"/>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7"/>
      <c r="BC242" s="127"/>
      <c r="BD242" s="127"/>
      <c r="BE242" s="127"/>
      <c r="BF242" s="127"/>
      <c r="BG242" s="127"/>
      <c r="BH242" s="127"/>
      <c r="BI242" s="127"/>
      <c r="BJ242" s="127"/>
      <c r="BK242" s="127"/>
      <c r="BL242" s="127"/>
      <c r="BM242" s="127"/>
      <c r="BN242" s="127"/>
      <c r="BO242" s="127"/>
      <c r="BP242" s="127"/>
      <c r="BQ242" s="127"/>
      <c r="BR242" s="127"/>
      <c r="BS242" s="127"/>
      <c r="BT242" s="127"/>
      <c r="BU242" s="127"/>
      <c r="BV242" s="127"/>
      <c r="BW242" s="127"/>
      <c r="BX242" s="127"/>
      <c r="BY242" s="127"/>
      <c r="BZ242" s="127"/>
      <c r="CA242" s="127"/>
      <c r="CB242" s="127"/>
      <c r="CC242" s="127"/>
      <c r="CD242" s="127"/>
      <c r="CE242" s="127"/>
      <c r="CF242" s="127"/>
      <c r="CG242" s="127"/>
      <c r="CH242" s="127"/>
      <c r="CI242" s="127"/>
      <c r="CJ242" s="127"/>
      <c r="CK242" s="127"/>
      <c r="CL242" s="127"/>
      <c r="CM242" s="127"/>
      <c r="CN242" s="127"/>
      <c r="CO242" s="127"/>
      <c r="CP242" s="127"/>
      <c r="CQ242" s="127"/>
      <c r="CR242" s="127"/>
      <c r="CS242" s="127"/>
      <c r="CT242" s="127"/>
      <c r="CU242" s="127"/>
      <c r="CV242" s="127"/>
      <c r="CW242" s="127"/>
      <c r="CX242" s="127"/>
      <c r="CY242" s="127"/>
      <c r="CZ242" s="127"/>
      <c r="DA242" s="127"/>
      <c r="DB242" s="127"/>
      <c r="DC242" s="127"/>
      <c r="DD242" s="127"/>
      <c r="DE242" s="127"/>
      <c r="DF242" s="127"/>
      <c r="DG242" s="127"/>
      <c r="DH242" s="127"/>
      <c r="DI242" s="127"/>
      <c r="DJ242" s="127"/>
      <c r="DK242" s="127"/>
      <c r="DL242" s="127"/>
      <c r="DM242" s="127"/>
      <c r="DN242" s="127"/>
      <c r="DO242" s="127"/>
      <c r="DP242" s="127"/>
      <c r="DQ242" s="127"/>
      <c r="DR242" s="127"/>
      <c r="DS242" s="127"/>
      <c r="DT242" s="127"/>
    </row>
    <row r="243" spans="1:124" x14ac:dyDescent="0.3">
      <c r="A243" s="127"/>
      <c r="B243" s="127"/>
      <c r="C243" s="127"/>
      <c r="D243" s="127"/>
      <c r="E243" s="127"/>
      <c r="F243" s="127"/>
      <c r="G243" s="154"/>
      <c r="H243" s="154"/>
      <c r="I243" s="154"/>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127"/>
      <c r="DG243" s="127"/>
      <c r="DH243" s="127"/>
      <c r="DI243" s="127"/>
      <c r="DJ243" s="127"/>
      <c r="DK243" s="127"/>
      <c r="DL243" s="127"/>
      <c r="DM243" s="127"/>
      <c r="DN243" s="127"/>
      <c r="DO243" s="127"/>
      <c r="DP243" s="127"/>
      <c r="DQ243" s="127"/>
      <c r="DR243" s="127"/>
      <c r="DS243" s="127"/>
      <c r="DT243" s="127"/>
    </row>
    <row r="244" spans="1:124" x14ac:dyDescent="0.3">
      <c r="A244" s="127"/>
      <c r="B244" s="127"/>
      <c r="C244" s="127"/>
      <c r="D244" s="127"/>
      <c r="E244" s="127"/>
      <c r="F244" s="127"/>
      <c r="G244" s="154"/>
      <c r="H244" s="154"/>
      <c r="I244" s="154"/>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c r="BF244" s="127"/>
      <c r="BG244" s="127"/>
      <c r="BH244" s="127"/>
      <c r="BI244" s="127"/>
      <c r="BJ244" s="127"/>
      <c r="BK244" s="127"/>
      <c r="BL244" s="127"/>
      <c r="BM244" s="127"/>
      <c r="BN244" s="127"/>
      <c r="BO244" s="127"/>
      <c r="BP244" s="127"/>
      <c r="BQ244" s="127"/>
      <c r="BR244" s="127"/>
      <c r="BS244" s="127"/>
      <c r="BT244" s="127"/>
      <c r="BU244" s="127"/>
      <c r="BV244" s="127"/>
      <c r="BW244" s="127"/>
      <c r="BX244" s="127"/>
      <c r="BY244" s="127"/>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c r="DK244" s="127"/>
      <c r="DL244" s="127"/>
      <c r="DM244" s="127"/>
      <c r="DN244" s="127"/>
      <c r="DO244" s="127"/>
      <c r="DP244" s="127"/>
      <c r="DQ244" s="127"/>
      <c r="DR244" s="127"/>
      <c r="DS244" s="127"/>
      <c r="DT244" s="127"/>
    </row>
    <row r="245" spans="1:124" x14ac:dyDescent="0.3">
      <c r="A245" s="127"/>
      <c r="B245" s="127"/>
      <c r="C245" s="127"/>
      <c r="D245" s="127"/>
      <c r="E245" s="127"/>
      <c r="F245" s="127"/>
      <c r="G245" s="154"/>
      <c r="H245" s="154"/>
      <c r="I245" s="154"/>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c r="DK245" s="127"/>
      <c r="DL245" s="127"/>
      <c r="DM245" s="127"/>
      <c r="DN245" s="127"/>
      <c r="DO245" s="127"/>
      <c r="DP245" s="127"/>
      <c r="DQ245" s="127"/>
      <c r="DR245" s="127"/>
      <c r="DS245" s="127"/>
      <c r="DT245" s="127"/>
    </row>
    <row r="246" spans="1:124" x14ac:dyDescent="0.3">
      <c r="A246" s="127"/>
      <c r="B246" s="127"/>
      <c r="C246" s="127"/>
      <c r="D246" s="127"/>
      <c r="E246" s="127"/>
      <c r="F246" s="127"/>
      <c r="G246" s="154"/>
      <c r="H246" s="154"/>
      <c r="I246" s="154"/>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c r="BF246" s="127"/>
      <c r="BG246" s="127"/>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c r="DK246" s="127"/>
      <c r="DL246" s="127"/>
      <c r="DM246" s="127"/>
      <c r="DN246" s="127"/>
      <c r="DO246" s="127"/>
      <c r="DP246" s="127"/>
      <c r="DQ246" s="127"/>
      <c r="DR246" s="127"/>
      <c r="DS246" s="127"/>
      <c r="DT246" s="127"/>
    </row>
    <row r="247" spans="1:124" x14ac:dyDescent="0.3">
      <c r="A247" s="127"/>
      <c r="B247" s="127"/>
      <c r="C247" s="127"/>
      <c r="D247" s="127"/>
      <c r="E247" s="127"/>
      <c r="F247" s="127"/>
      <c r="G247" s="154"/>
      <c r="H247" s="154"/>
      <c r="I247" s="154"/>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c r="DF247" s="127"/>
      <c r="DG247" s="127"/>
      <c r="DH247" s="127"/>
      <c r="DI247" s="127"/>
      <c r="DJ247" s="127"/>
      <c r="DK247" s="127"/>
      <c r="DL247" s="127"/>
      <c r="DM247" s="127"/>
      <c r="DN247" s="127"/>
      <c r="DO247" s="127"/>
      <c r="DP247" s="127"/>
      <c r="DQ247" s="127"/>
      <c r="DR247" s="127"/>
      <c r="DS247" s="127"/>
      <c r="DT247" s="127"/>
    </row>
    <row r="248" spans="1:124" x14ac:dyDescent="0.3">
      <c r="A248" s="127"/>
      <c r="B248" s="127"/>
      <c r="C248" s="127"/>
      <c r="D248" s="127"/>
      <c r="E248" s="127"/>
      <c r="F248" s="127"/>
      <c r="G248" s="154"/>
      <c r="H248" s="154"/>
      <c r="I248" s="154"/>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c r="DF248" s="127"/>
      <c r="DG248" s="127"/>
      <c r="DH248" s="127"/>
      <c r="DI248" s="127"/>
      <c r="DJ248" s="127"/>
      <c r="DK248" s="127"/>
      <c r="DL248" s="127"/>
      <c r="DM248" s="127"/>
      <c r="DN248" s="127"/>
      <c r="DO248" s="127"/>
      <c r="DP248" s="127"/>
      <c r="DQ248" s="127"/>
      <c r="DR248" s="127"/>
      <c r="DS248" s="127"/>
      <c r="DT248" s="127"/>
    </row>
    <row r="249" spans="1:124" x14ac:dyDescent="0.3">
      <c r="A249" s="127"/>
      <c r="B249" s="127"/>
      <c r="C249" s="127"/>
      <c r="D249" s="127"/>
      <c r="E249" s="127"/>
      <c r="F249" s="127"/>
      <c r="G249" s="154"/>
      <c r="H249" s="154"/>
      <c r="I249" s="154"/>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c r="DF249" s="127"/>
      <c r="DG249" s="127"/>
      <c r="DH249" s="127"/>
      <c r="DI249" s="127"/>
      <c r="DJ249" s="127"/>
      <c r="DK249" s="127"/>
      <c r="DL249" s="127"/>
      <c r="DM249" s="127"/>
      <c r="DN249" s="127"/>
      <c r="DO249" s="127"/>
      <c r="DP249" s="127"/>
      <c r="DQ249" s="127"/>
      <c r="DR249" s="127"/>
      <c r="DS249" s="127"/>
      <c r="DT249" s="127"/>
    </row>
    <row r="250" spans="1:124" x14ac:dyDescent="0.3">
      <c r="A250" s="127"/>
      <c r="B250" s="127"/>
      <c r="C250" s="127"/>
      <c r="D250" s="127"/>
      <c r="E250" s="127"/>
      <c r="F250" s="127"/>
      <c r="G250" s="154"/>
      <c r="H250" s="154"/>
      <c r="I250" s="154"/>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c r="DF250" s="127"/>
      <c r="DG250" s="127"/>
      <c r="DH250" s="127"/>
      <c r="DI250" s="127"/>
      <c r="DJ250" s="127"/>
      <c r="DK250" s="127"/>
      <c r="DL250" s="127"/>
      <c r="DM250" s="127"/>
      <c r="DN250" s="127"/>
      <c r="DO250" s="127"/>
      <c r="DP250" s="127"/>
      <c r="DQ250" s="127"/>
      <c r="DR250" s="127"/>
      <c r="DS250" s="127"/>
      <c r="DT250" s="127"/>
    </row>
    <row r="251" spans="1:124" x14ac:dyDescent="0.3">
      <c r="A251" s="127"/>
      <c r="B251" s="127"/>
      <c r="C251" s="127"/>
      <c r="D251" s="127"/>
      <c r="E251" s="127"/>
      <c r="F251" s="127"/>
      <c r="G251" s="154"/>
      <c r="H251" s="154"/>
      <c r="I251" s="154"/>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27"/>
      <c r="BD251" s="127"/>
      <c r="BE251" s="127"/>
      <c r="BF251" s="127"/>
      <c r="BG251" s="127"/>
      <c r="BH251" s="127"/>
      <c r="BI251" s="127"/>
      <c r="BJ251" s="127"/>
      <c r="BK251" s="127"/>
      <c r="BL251" s="127"/>
      <c r="BM251" s="127"/>
      <c r="BN251" s="127"/>
      <c r="BO251" s="127"/>
      <c r="BP251" s="127"/>
      <c r="BQ251" s="127"/>
      <c r="BR251" s="127"/>
      <c r="BS251" s="127"/>
      <c r="BT251" s="127"/>
      <c r="BU251" s="127"/>
      <c r="BV251" s="127"/>
      <c r="BW251" s="127"/>
      <c r="BX251" s="127"/>
      <c r="BY251" s="127"/>
      <c r="BZ251" s="127"/>
      <c r="CA251" s="127"/>
      <c r="CB251" s="127"/>
      <c r="CC251" s="127"/>
      <c r="CD251" s="127"/>
      <c r="CE251" s="127"/>
      <c r="CF251" s="127"/>
      <c r="CG251" s="127"/>
      <c r="CH251" s="127"/>
      <c r="CI251" s="127"/>
      <c r="CJ251" s="127"/>
      <c r="CK251" s="127"/>
      <c r="CL251" s="127"/>
      <c r="CM251" s="127"/>
      <c r="CN251" s="127"/>
      <c r="CO251" s="127"/>
      <c r="CP251" s="127"/>
      <c r="CQ251" s="127"/>
      <c r="CR251" s="127"/>
      <c r="CS251" s="127"/>
      <c r="CT251" s="127"/>
      <c r="CU251" s="127"/>
      <c r="CV251" s="127"/>
      <c r="CW251" s="127"/>
      <c r="CX251" s="127"/>
      <c r="CY251" s="127"/>
      <c r="CZ251" s="127"/>
      <c r="DA251" s="127"/>
      <c r="DB251" s="127"/>
      <c r="DC251" s="127"/>
      <c r="DD251" s="127"/>
      <c r="DE251" s="127"/>
      <c r="DF251" s="127"/>
      <c r="DG251" s="127"/>
      <c r="DH251" s="127"/>
      <c r="DI251" s="127"/>
      <c r="DJ251" s="127"/>
      <c r="DK251" s="127"/>
      <c r="DL251" s="127"/>
      <c r="DM251" s="127"/>
      <c r="DN251" s="127"/>
      <c r="DO251" s="127"/>
      <c r="DP251" s="127"/>
      <c r="DQ251" s="127"/>
      <c r="DR251" s="127"/>
      <c r="DS251" s="127"/>
      <c r="DT251" s="127"/>
    </row>
    <row r="252" spans="1:124" x14ac:dyDescent="0.3">
      <c r="A252" s="127"/>
      <c r="B252" s="127"/>
      <c r="C252" s="127"/>
      <c r="D252" s="127"/>
      <c r="E252" s="127"/>
      <c r="F252" s="127"/>
      <c r="G252" s="154"/>
      <c r="H252" s="154"/>
      <c r="I252" s="154"/>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27"/>
      <c r="AV252" s="127"/>
      <c r="AW252" s="127"/>
      <c r="AX252" s="127"/>
      <c r="AY252" s="127"/>
      <c r="AZ252" s="127"/>
      <c r="BA252" s="127"/>
      <c r="BB252" s="127"/>
      <c r="BC252" s="127"/>
      <c r="BD252" s="127"/>
      <c r="BE252" s="127"/>
      <c r="BF252" s="127"/>
      <c r="BG252" s="127"/>
      <c r="BH252" s="127"/>
      <c r="BI252" s="127"/>
      <c r="BJ252" s="127"/>
      <c r="BK252" s="127"/>
      <c r="BL252" s="127"/>
      <c r="BM252" s="127"/>
      <c r="BN252" s="127"/>
      <c r="BO252" s="127"/>
      <c r="BP252" s="127"/>
      <c r="BQ252" s="127"/>
      <c r="BR252" s="127"/>
      <c r="BS252" s="127"/>
      <c r="BT252" s="127"/>
      <c r="BU252" s="127"/>
      <c r="BV252" s="127"/>
      <c r="BW252" s="127"/>
      <c r="BX252" s="127"/>
      <c r="BY252" s="127"/>
      <c r="BZ252" s="127"/>
      <c r="CA252" s="127"/>
      <c r="CB252" s="127"/>
      <c r="CC252" s="127"/>
      <c r="CD252" s="127"/>
      <c r="CE252" s="127"/>
      <c r="CF252" s="127"/>
      <c r="CG252" s="127"/>
      <c r="CH252" s="127"/>
      <c r="CI252" s="127"/>
      <c r="CJ252" s="127"/>
      <c r="CK252" s="127"/>
      <c r="CL252" s="127"/>
      <c r="CM252" s="127"/>
      <c r="CN252" s="127"/>
      <c r="CO252" s="127"/>
      <c r="CP252" s="127"/>
      <c r="CQ252" s="127"/>
      <c r="CR252" s="127"/>
      <c r="CS252" s="127"/>
      <c r="CT252" s="127"/>
      <c r="CU252" s="127"/>
      <c r="CV252" s="127"/>
      <c r="CW252" s="127"/>
      <c r="CX252" s="127"/>
      <c r="CY252" s="127"/>
      <c r="CZ252" s="127"/>
      <c r="DA252" s="127"/>
      <c r="DB252" s="127"/>
      <c r="DC252" s="127"/>
      <c r="DD252" s="127"/>
      <c r="DE252" s="127"/>
      <c r="DF252" s="127"/>
      <c r="DG252" s="127"/>
      <c r="DH252" s="127"/>
      <c r="DI252" s="127"/>
      <c r="DJ252" s="127"/>
      <c r="DK252" s="127"/>
      <c r="DL252" s="127"/>
      <c r="DM252" s="127"/>
      <c r="DN252" s="127"/>
      <c r="DO252" s="127"/>
      <c r="DP252" s="127"/>
      <c r="DQ252" s="127"/>
      <c r="DR252" s="127"/>
      <c r="DS252" s="127"/>
      <c r="DT252" s="127"/>
    </row>
    <row r="253" spans="1:124" x14ac:dyDescent="0.3">
      <c r="A253" s="127"/>
      <c r="B253" s="127"/>
      <c r="C253" s="127"/>
      <c r="D253" s="127"/>
      <c r="E253" s="127"/>
      <c r="F253" s="127"/>
      <c r="G253" s="154"/>
      <c r="H253" s="154"/>
      <c r="I253" s="154"/>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c r="AY253" s="127"/>
      <c r="AZ253" s="127"/>
      <c r="BA253" s="127"/>
      <c r="BB253" s="127"/>
      <c r="BC253" s="127"/>
      <c r="BD253" s="127"/>
      <c r="BE253" s="127"/>
      <c r="BF253" s="127"/>
      <c r="BG253" s="127"/>
      <c r="BH253" s="127"/>
      <c r="BI253" s="127"/>
      <c r="BJ253" s="127"/>
      <c r="BK253" s="127"/>
      <c r="BL253" s="127"/>
      <c r="BM253" s="127"/>
      <c r="BN253" s="127"/>
      <c r="BO253" s="127"/>
      <c r="BP253" s="127"/>
      <c r="BQ253" s="127"/>
      <c r="BR253" s="127"/>
      <c r="BS253" s="127"/>
      <c r="BT253" s="127"/>
      <c r="BU253" s="127"/>
      <c r="BV253" s="127"/>
      <c r="BW253" s="127"/>
      <c r="BX253" s="127"/>
      <c r="BY253" s="127"/>
      <c r="BZ253" s="127"/>
      <c r="CA253" s="127"/>
      <c r="CB253" s="127"/>
      <c r="CC253" s="127"/>
      <c r="CD253" s="127"/>
      <c r="CE253" s="127"/>
      <c r="CF253" s="127"/>
      <c r="CG253" s="127"/>
      <c r="CH253" s="127"/>
      <c r="CI253" s="127"/>
      <c r="CJ253" s="127"/>
      <c r="CK253" s="127"/>
      <c r="CL253" s="127"/>
      <c r="CM253" s="127"/>
      <c r="CN253" s="127"/>
      <c r="CO253" s="127"/>
      <c r="CP253" s="127"/>
      <c r="CQ253" s="127"/>
      <c r="CR253" s="127"/>
      <c r="CS253" s="127"/>
      <c r="CT253" s="127"/>
      <c r="CU253" s="127"/>
      <c r="CV253" s="127"/>
      <c r="CW253" s="127"/>
      <c r="CX253" s="127"/>
      <c r="CY253" s="127"/>
      <c r="CZ253" s="127"/>
      <c r="DA253" s="127"/>
      <c r="DB253" s="127"/>
      <c r="DC253" s="127"/>
      <c r="DD253" s="127"/>
      <c r="DE253" s="127"/>
      <c r="DF253" s="127"/>
      <c r="DG253" s="127"/>
      <c r="DH253" s="127"/>
      <c r="DI253" s="127"/>
      <c r="DJ253" s="127"/>
      <c r="DK253" s="127"/>
      <c r="DL253" s="127"/>
      <c r="DM253" s="127"/>
      <c r="DN253" s="127"/>
      <c r="DO253" s="127"/>
      <c r="DP253" s="127"/>
      <c r="DQ253" s="127"/>
      <c r="DR253" s="127"/>
      <c r="DS253" s="127"/>
      <c r="DT253" s="127"/>
    </row>
    <row r="254" spans="1:124" x14ac:dyDescent="0.3">
      <c r="A254" s="127"/>
      <c r="B254" s="127"/>
      <c r="C254" s="127"/>
      <c r="D254" s="127"/>
      <c r="E254" s="127"/>
      <c r="F254" s="127"/>
      <c r="G254" s="154"/>
      <c r="H254" s="154"/>
      <c r="I254" s="154"/>
      <c r="J254" s="127"/>
      <c r="K254" s="127"/>
      <c r="L254" s="127"/>
      <c r="M254" s="127"/>
      <c r="N254" s="127"/>
      <c r="O254" s="127"/>
      <c r="P254" s="127"/>
      <c r="Q254" s="127"/>
      <c r="R254" s="127"/>
      <c r="S254" s="127"/>
      <c r="T254" s="127"/>
      <c r="U254" s="127"/>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c r="AR254" s="127"/>
      <c r="AS254" s="127"/>
      <c r="AT254" s="127"/>
      <c r="AU254" s="127"/>
      <c r="AV254" s="127"/>
      <c r="AW254" s="127"/>
      <c r="AX254" s="127"/>
      <c r="AY254" s="127"/>
      <c r="AZ254" s="127"/>
      <c r="BA254" s="127"/>
      <c r="BB254" s="127"/>
      <c r="BC254" s="127"/>
      <c r="BD254" s="127"/>
      <c r="BE254" s="127"/>
      <c r="BF254" s="127"/>
      <c r="BG254" s="127"/>
      <c r="BH254" s="127"/>
      <c r="BI254" s="127"/>
      <c r="BJ254" s="127"/>
      <c r="BK254" s="127"/>
      <c r="BL254" s="127"/>
      <c r="BM254" s="127"/>
      <c r="BN254" s="127"/>
      <c r="BO254" s="127"/>
      <c r="BP254" s="127"/>
      <c r="BQ254" s="127"/>
      <c r="BR254" s="127"/>
      <c r="BS254" s="127"/>
      <c r="BT254" s="127"/>
      <c r="BU254" s="127"/>
      <c r="BV254" s="127"/>
      <c r="BW254" s="127"/>
      <c r="BX254" s="127"/>
      <c r="BY254" s="127"/>
      <c r="BZ254" s="127"/>
      <c r="CA254" s="127"/>
      <c r="CB254" s="127"/>
      <c r="CC254" s="127"/>
      <c r="CD254" s="127"/>
      <c r="CE254" s="127"/>
      <c r="CF254" s="127"/>
      <c r="CG254" s="127"/>
      <c r="CH254" s="127"/>
      <c r="CI254" s="127"/>
      <c r="CJ254" s="127"/>
      <c r="CK254" s="127"/>
      <c r="CL254" s="127"/>
      <c r="CM254" s="127"/>
      <c r="CN254" s="127"/>
      <c r="CO254" s="127"/>
      <c r="CP254" s="127"/>
      <c r="CQ254" s="127"/>
      <c r="CR254" s="127"/>
      <c r="CS254" s="127"/>
      <c r="CT254" s="127"/>
      <c r="CU254" s="127"/>
      <c r="CV254" s="127"/>
      <c r="CW254" s="127"/>
      <c r="CX254" s="127"/>
      <c r="CY254" s="127"/>
      <c r="CZ254" s="127"/>
      <c r="DA254" s="127"/>
      <c r="DB254" s="127"/>
      <c r="DC254" s="127"/>
      <c r="DD254" s="127"/>
      <c r="DE254" s="127"/>
      <c r="DF254" s="127"/>
      <c r="DG254" s="127"/>
      <c r="DH254" s="127"/>
      <c r="DI254" s="127"/>
      <c r="DJ254" s="127"/>
      <c r="DK254" s="127"/>
      <c r="DL254" s="127"/>
      <c r="DM254" s="127"/>
      <c r="DN254" s="127"/>
      <c r="DO254" s="127"/>
      <c r="DP254" s="127"/>
      <c r="DQ254" s="127"/>
      <c r="DR254" s="127"/>
      <c r="DS254" s="127"/>
      <c r="DT254" s="127"/>
    </row>
    <row r="255" spans="1:124" x14ac:dyDescent="0.3">
      <c r="A255" s="127"/>
      <c r="B255" s="127"/>
      <c r="C255" s="127"/>
      <c r="D255" s="127"/>
      <c r="E255" s="127"/>
      <c r="F255" s="127"/>
      <c r="G255" s="154"/>
      <c r="H255" s="154"/>
      <c r="I255" s="154"/>
      <c r="J255" s="127"/>
      <c r="K255" s="127"/>
      <c r="L255" s="127"/>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c r="AR255" s="127"/>
      <c r="AS255" s="127"/>
      <c r="AT255" s="127"/>
      <c r="AU255" s="127"/>
      <c r="AV255" s="127"/>
      <c r="AW255" s="127"/>
      <c r="AX255" s="127"/>
      <c r="AY255" s="127"/>
      <c r="AZ255" s="127"/>
      <c r="BA255" s="127"/>
      <c r="BB255" s="127"/>
      <c r="BC255" s="127"/>
      <c r="BD255" s="127"/>
      <c r="BE255" s="127"/>
      <c r="BF255" s="127"/>
      <c r="BG255" s="127"/>
      <c r="BH255" s="127"/>
      <c r="BI255" s="127"/>
      <c r="BJ255" s="127"/>
      <c r="BK255" s="127"/>
      <c r="BL255" s="127"/>
      <c r="BM255" s="127"/>
      <c r="BN255" s="127"/>
      <c r="BO255" s="127"/>
      <c r="BP255" s="127"/>
      <c r="BQ255" s="127"/>
      <c r="BR255" s="127"/>
      <c r="BS255" s="127"/>
      <c r="BT255" s="127"/>
      <c r="BU255" s="127"/>
      <c r="BV255" s="127"/>
      <c r="BW255" s="127"/>
      <c r="BX255" s="127"/>
      <c r="BY255" s="127"/>
      <c r="BZ255" s="127"/>
      <c r="CA255" s="127"/>
      <c r="CB255" s="127"/>
      <c r="CC255" s="127"/>
      <c r="CD255" s="127"/>
      <c r="CE255" s="127"/>
      <c r="CF255" s="127"/>
      <c r="CG255" s="127"/>
      <c r="CH255" s="127"/>
      <c r="CI255" s="127"/>
      <c r="CJ255" s="127"/>
      <c r="CK255" s="127"/>
      <c r="CL255" s="127"/>
      <c r="CM255" s="127"/>
      <c r="CN255" s="127"/>
      <c r="CO255" s="127"/>
      <c r="CP255" s="127"/>
      <c r="CQ255" s="127"/>
      <c r="CR255" s="127"/>
      <c r="CS255" s="127"/>
      <c r="CT255" s="127"/>
      <c r="CU255" s="127"/>
      <c r="CV255" s="127"/>
      <c r="CW255" s="127"/>
      <c r="CX255" s="127"/>
      <c r="CY255" s="127"/>
      <c r="CZ255" s="127"/>
      <c r="DA255" s="127"/>
      <c r="DB255" s="127"/>
      <c r="DC255" s="127"/>
      <c r="DD255" s="127"/>
      <c r="DE255" s="127"/>
      <c r="DF255" s="127"/>
      <c r="DG255" s="127"/>
      <c r="DH255" s="127"/>
      <c r="DI255" s="127"/>
      <c r="DJ255" s="127"/>
      <c r="DK255" s="127"/>
      <c r="DL255" s="127"/>
      <c r="DM255" s="127"/>
      <c r="DN255" s="127"/>
      <c r="DO255" s="127"/>
      <c r="DP255" s="127"/>
      <c r="DQ255" s="127"/>
      <c r="DR255" s="127"/>
      <c r="DS255" s="127"/>
      <c r="DT255" s="127"/>
    </row>
    <row r="256" spans="1:124" x14ac:dyDescent="0.3">
      <c r="A256" s="127"/>
      <c r="B256" s="127"/>
      <c r="C256" s="127"/>
      <c r="D256" s="127"/>
      <c r="E256" s="127"/>
      <c r="F256" s="127"/>
      <c r="G256" s="154"/>
      <c r="H256" s="154"/>
      <c r="I256" s="154"/>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c r="BF256" s="127"/>
      <c r="BG256" s="127"/>
      <c r="BH256" s="127"/>
      <c r="BI256" s="127"/>
      <c r="BJ256" s="127"/>
      <c r="BK256" s="127"/>
      <c r="BL256" s="127"/>
      <c r="BM256" s="127"/>
      <c r="BN256" s="127"/>
      <c r="BO256" s="127"/>
      <c r="BP256" s="127"/>
      <c r="BQ256" s="127"/>
      <c r="BR256" s="127"/>
      <c r="BS256" s="127"/>
      <c r="BT256" s="127"/>
      <c r="BU256" s="127"/>
      <c r="BV256" s="127"/>
      <c r="BW256" s="127"/>
      <c r="BX256" s="127"/>
      <c r="BY256" s="127"/>
      <c r="BZ256" s="127"/>
      <c r="CA256" s="127"/>
      <c r="CB256" s="127"/>
      <c r="CC256" s="127"/>
      <c r="CD256" s="127"/>
      <c r="CE256" s="127"/>
      <c r="CF256" s="127"/>
      <c r="CG256" s="127"/>
      <c r="CH256" s="127"/>
      <c r="CI256" s="127"/>
      <c r="CJ256" s="127"/>
      <c r="CK256" s="127"/>
      <c r="CL256" s="127"/>
      <c r="CM256" s="127"/>
      <c r="CN256" s="127"/>
      <c r="CO256" s="127"/>
      <c r="CP256" s="127"/>
      <c r="CQ256" s="127"/>
      <c r="CR256" s="127"/>
      <c r="CS256" s="127"/>
      <c r="CT256" s="127"/>
      <c r="CU256" s="127"/>
      <c r="CV256" s="127"/>
      <c r="CW256" s="127"/>
      <c r="CX256" s="127"/>
      <c r="CY256" s="127"/>
      <c r="CZ256" s="127"/>
      <c r="DA256" s="127"/>
      <c r="DB256" s="127"/>
      <c r="DC256" s="127"/>
      <c r="DD256" s="127"/>
      <c r="DE256" s="127"/>
      <c r="DF256" s="127"/>
      <c r="DG256" s="127"/>
      <c r="DH256" s="127"/>
      <c r="DI256" s="127"/>
      <c r="DJ256" s="127"/>
      <c r="DK256" s="127"/>
      <c r="DL256" s="127"/>
      <c r="DM256" s="127"/>
      <c r="DN256" s="127"/>
      <c r="DO256" s="127"/>
      <c r="DP256" s="127"/>
      <c r="DQ256" s="127"/>
      <c r="DR256" s="127"/>
      <c r="DS256" s="127"/>
      <c r="DT256" s="127"/>
    </row>
    <row r="257" spans="1:124" x14ac:dyDescent="0.3">
      <c r="A257" s="127"/>
      <c r="B257" s="127"/>
      <c r="C257" s="127"/>
      <c r="D257" s="127"/>
      <c r="E257" s="127"/>
      <c r="F257" s="127"/>
      <c r="G257" s="154"/>
      <c r="H257" s="154"/>
      <c r="I257" s="154"/>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c r="BF257" s="127"/>
      <c r="BG257" s="127"/>
      <c r="BH257" s="127"/>
      <c r="BI257" s="127"/>
      <c r="BJ257" s="127"/>
      <c r="BK257" s="127"/>
      <c r="BL257" s="127"/>
      <c r="BM257" s="127"/>
      <c r="BN257" s="127"/>
      <c r="BO257" s="127"/>
      <c r="BP257" s="127"/>
      <c r="BQ257" s="127"/>
      <c r="BR257" s="127"/>
      <c r="BS257" s="127"/>
      <c r="BT257" s="127"/>
      <c r="BU257" s="127"/>
      <c r="BV257" s="127"/>
      <c r="BW257" s="127"/>
      <c r="BX257" s="127"/>
      <c r="BY257" s="127"/>
      <c r="BZ257" s="127"/>
      <c r="CA257" s="127"/>
      <c r="CB257" s="127"/>
      <c r="CC257" s="127"/>
      <c r="CD257" s="127"/>
      <c r="CE257" s="127"/>
      <c r="CF257" s="127"/>
      <c r="CG257" s="127"/>
      <c r="CH257" s="127"/>
      <c r="CI257" s="127"/>
      <c r="CJ257" s="127"/>
      <c r="CK257" s="127"/>
      <c r="CL257" s="127"/>
      <c r="CM257" s="127"/>
      <c r="CN257" s="127"/>
      <c r="CO257" s="127"/>
      <c r="CP257" s="127"/>
      <c r="CQ257" s="127"/>
      <c r="CR257" s="127"/>
      <c r="CS257" s="127"/>
      <c r="CT257" s="127"/>
      <c r="CU257" s="127"/>
      <c r="CV257" s="127"/>
      <c r="CW257" s="127"/>
      <c r="CX257" s="127"/>
      <c r="CY257" s="127"/>
      <c r="CZ257" s="127"/>
      <c r="DA257" s="127"/>
      <c r="DB257" s="127"/>
      <c r="DC257" s="127"/>
      <c r="DD257" s="127"/>
      <c r="DE257" s="127"/>
      <c r="DF257" s="127"/>
      <c r="DG257" s="127"/>
      <c r="DH257" s="127"/>
      <c r="DI257" s="127"/>
      <c r="DJ257" s="127"/>
      <c r="DK257" s="127"/>
      <c r="DL257" s="127"/>
      <c r="DM257" s="127"/>
      <c r="DN257" s="127"/>
      <c r="DO257" s="127"/>
      <c r="DP257" s="127"/>
      <c r="DQ257" s="127"/>
      <c r="DR257" s="127"/>
      <c r="DS257" s="127"/>
      <c r="DT257" s="127"/>
    </row>
    <row r="258" spans="1:124" x14ac:dyDescent="0.3">
      <c r="A258" s="127"/>
      <c r="B258" s="127"/>
      <c r="C258" s="127"/>
      <c r="D258" s="127"/>
      <c r="E258" s="127"/>
      <c r="F258" s="127"/>
      <c r="G258" s="154"/>
      <c r="H258" s="154"/>
      <c r="I258" s="154"/>
      <c r="J258" s="127"/>
      <c r="K258" s="127"/>
      <c r="L258" s="127"/>
      <c r="M258" s="127"/>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c r="BF258" s="127"/>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c r="DK258" s="127"/>
      <c r="DL258" s="127"/>
      <c r="DM258" s="127"/>
      <c r="DN258" s="127"/>
      <c r="DO258" s="127"/>
      <c r="DP258" s="127"/>
      <c r="DQ258" s="127"/>
      <c r="DR258" s="127"/>
      <c r="DS258" s="127"/>
      <c r="DT258" s="127"/>
    </row>
    <row r="259" spans="1:124" x14ac:dyDescent="0.3">
      <c r="A259" s="127"/>
      <c r="B259" s="127"/>
      <c r="C259" s="127"/>
      <c r="D259" s="127"/>
      <c r="E259" s="127"/>
      <c r="F259" s="127"/>
      <c r="G259" s="154"/>
      <c r="H259" s="154"/>
      <c r="I259" s="154"/>
      <c r="J259" s="127"/>
      <c r="K259" s="127"/>
      <c r="L259" s="127"/>
      <c r="M259" s="127"/>
      <c r="N259" s="127"/>
      <c r="O259" s="127"/>
      <c r="P259" s="127"/>
      <c r="Q259" s="127"/>
      <c r="R259" s="127"/>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c r="BF259" s="127"/>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c r="DK259" s="127"/>
      <c r="DL259" s="127"/>
      <c r="DM259" s="127"/>
      <c r="DN259" s="127"/>
      <c r="DO259" s="127"/>
      <c r="DP259" s="127"/>
      <c r="DQ259" s="127"/>
      <c r="DR259" s="127"/>
      <c r="DS259" s="127"/>
      <c r="DT259" s="127"/>
    </row>
    <row r="260" spans="1:124" x14ac:dyDescent="0.3">
      <c r="A260" s="127"/>
      <c r="B260" s="127"/>
      <c r="C260" s="127"/>
      <c r="D260" s="127"/>
      <c r="E260" s="127"/>
      <c r="F260" s="127"/>
      <c r="G260" s="154"/>
      <c r="H260" s="154"/>
      <c r="I260" s="154"/>
      <c r="J260" s="127"/>
      <c r="K260" s="127"/>
      <c r="L260" s="127"/>
      <c r="M260" s="127"/>
      <c r="N260" s="127"/>
      <c r="O260" s="127"/>
      <c r="P260" s="127"/>
      <c r="Q260" s="127"/>
      <c r="R260" s="127"/>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c r="DK260" s="127"/>
      <c r="DL260" s="127"/>
      <c r="DM260" s="127"/>
      <c r="DN260" s="127"/>
      <c r="DO260" s="127"/>
      <c r="DP260" s="127"/>
      <c r="DQ260" s="127"/>
      <c r="DR260" s="127"/>
      <c r="DS260" s="127"/>
      <c r="DT260" s="127"/>
    </row>
    <row r="261" spans="1:124" x14ac:dyDescent="0.3">
      <c r="A261" s="127"/>
      <c r="B261" s="127"/>
      <c r="C261" s="127"/>
      <c r="D261" s="127"/>
      <c r="E261" s="127"/>
      <c r="F261" s="127"/>
      <c r="G261" s="154"/>
      <c r="H261" s="154"/>
      <c r="I261" s="154"/>
      <c r="J261" s="127"/>
      <c r="K261" s="127"/>
      <c r="L261" s="127"/>
      <c r="M261" s="127"/>
      <c r="N261" s="127"/>
      <c r="O261" s="127"/>
      <c r="P261" s="127"/>
      <c r="Q261" s="127"/>
      <c r="R261" s="127"/>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c r="BF261" s="127"/>
      <c r="BG261" s="127"/>
      <c r="BH261" s="127"/>
      <c r="BI261" s="127"/>
      <c r="BJ261" s="127"/>
      <c r="BK261" s="127"/>
      <c r="BL261" s="127"/>
      <c r="BM261" s="127"/>
      <c r="BN261" s="127"/>
      <c r="BO261" s="127"/>
      <c r="BP261" s="127"/>
      <c r="BQ261" s="127"/>
      <c r="BR261" s="127"/>
      <c r="BS261" s="127"/>
      <c r="BT261" s="127"/>
      <c r="BU261" s="127"/>
      <c r="BV261" s="127"/>
      <c r="BW261" s="127"/>
      <c r="BX261" s="127"/>
      <c r="BY261" s="127"/>
      <c r="BZ261" s="127"/>
      <c r="CA261" s="127"/>
      <c r="CB261" s="127"/>
      <c r="CC261" s="127"/>
      <c r="CD261" s="127"/>
      <c r="CE261" s="127"/>
      <c r="CF261" s="127"/>
      <c r="CG261" s="127"/>
      <c r="CH261" s="127"/>
      <c r="CI261" s="127"/>
      <c r="CJ261" s="127"/>
      <c r="CK261" s="127"/>
      <c r="CL261" s="127"/>
      <c r="CM261" s="127"/>
      <c r="CN261" s="127"/>
      <c r="CO261" s="127"/>
      <c r="CP261" s="127"/>
      <c r="CQ261" s="127"/>
      <c r="CR261" s="127"/>
      <c r="CS261" s="127"/>
      <c r="CT261" s="127"/>
      <c r="CU261" s="127"/>
      <c r="CV261" s="127"/>
      <c r="CW261" s="127"/>
      <c r="CX261" s="127"/>
      <c r="CY261" s="127"/>
      <c r="CZ261" s="127"/>
      <c r="DA261" s="127"/>
      <c r="DB261" s="127"/>
      <c r="DC261" s="127"/>
      <c r="DD261" s="127"/>
      <c r="DE261" s="127"/>
      <c r="DF261" s="127"/>
      <c r="DG261" s="127"/>
      <c r="DH261" s="127"/>
      <c r="DI261" s="127"/>
      <c r="DJ261" s="127"/>
      <c r="DK261" s="127"/>
      <c r="DL261" s="127"/>
      <c r="DM261" s="127"/>
      <c r="DN261" s="127"/>
      <c r="DO261" s="127"/>
      <c r="DP261" s="127"/>
      <c r="DQ261" s="127"/>
      <c r="DR261" s="127"/>
      <c r="DS261" s="127"/>
      <c r="DT261" s="127"/>
    </row>
    <row r="262" spans="1:124" x14ac:dyDescent="0.3">
      <c r="A262" s="127"/>
      <c r="B262" s="127"/>
      <c r="C262" s="127"/>
      <c r="D262" s="127"/>
      <c r="E262" s="127"/>
      <c r="F262" s="127"/>
      <c r="G262" s="154"/>
      <c r="H262" s="154"/>
      <c r="I262" s="154"/>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c r="BF262" s="127"/>
      <c r="BG262" s="127"/>
      <c r="BH262" s="127"/>
      <c r="BI262" s="127"/>
      <c r="BJ262" s="127"/>
      <c r="BK262" s="127"/>
      <c r="BL262" s="127"/>
      <c r="BM262" s="127"/>
      <c r="BN262" s="127"/>
      <c r="BO262" s="127"/>
      <c r="BP262" s="127"/>
      <c r="BQ262" s="127"/>
      <c r="BR262" s="127"/>
      <c r="BS262" s="127"/>
      <c r="BT262" s="127"/>
      <c r="BU262" s="127"/>
      <c r="BV262" s="127"/>
      <c r="BW262" s="127"/>
      <c r="BX262" s="127"/>
      <c r="BY262" s="127"/>
      <c r="BZ262" s="127"/>
      <c r="CA262" s="127"/>
      <c r="CB262" s="127"/>
      <c r="CC262" s="127"/>
      <c r="CD262" s="127"/>
      <c r="CE262" s="127"/>
      <c r="CF262" s="127"/>
      <c r="CG262" s="127"/>
      <c r="CH262" s="127"/>
      <c r="CI262" s="127"/>
      <c r="CJ262" s="127"/>
      <c r="CK262" s="127"/>
      <c r="CL262" s="127"/>
      <c r="CM262" s="127"/>
      <c r="CN262" s="127"/>
      <c r="CO262" s="127"/>
      <c r="CP262" s="127"/>
      <c r="CQ262" s="127"/>
      <c r="CR262" s="127"/>
      <c r="CS262" s="127"/>
      <c r="CT262" s="127"/>
      <c r="CU262" s="127"/>
      <c r="CV262" s="127"/>
      <c r="CW262" s="127"/>
      <c r="CX262" s="127"/>
      <c r="CY262" s="127"/>
      <c r="CZ262" s="127"/>
      <c r="DA262" s="127"/>
      <c r="DB262" s="127"/>
      <c r="DC262" s="127"/>
      <c r="DD262" s="127"/>
      <c r="DE262" s="127"/>
      <c r="DF262" s="127"/>
      <c r="DG262" s="127"/>
      <c r="DH262" s="127"/>
      <c r="DI262" s="127"/>
      <c r="DJ262" s="127"/>
      <c r="DK262" s="127"/>
      <c r="DL262" s="127"/>
      <c r="DM262" s="127"/>
      <c r="DN262" s="127"/>
      <c r="DO262" s="127"/>
      <c r="DP262" s="127"/>
      <c r="DQ262" s="127"/>
      <c r="DR262" s="127"/>
      <c r="DS262" s="127"/>
      <c r="DT262" s="127"/>
    </row>
    <row r="263" spans="1:124" x14ac:dyDescent="0.3">
      <c r="A263" s="127"/>
      <c r="B263" s="127"/>
      <c r="C263" s="127"/>
      <c r="D263" s="127"/>
      <c r="E263" s="127"/>
      <c r="F263" s="127"/>
      <c r="G263" s="154"/>
      <c r="H263" s="154"/>
      <c r="I263" s="154"/>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c r="BI263" s="127"/>
      <c r="BJ263" s="127"/>
      <c r="BK263" s="127"/>
      <c r="BL263" s="127"/>
      <c r="BM263" s="127"/>
      <c r="BN263" s="127"/>
      <c r="BO263" s="127"/>
      <c r="BP263" s="127"/>
      <c r="BQ263" s="127"/>
      <c r="BR263" s="127"/>
      <c r="BS263" s="127"/>
      <c r="BT263" s="127"/>
      <c r="BU263" s="127"/>
      <c r="BV263" s="127"/>
      <c r="BW263" s="127"/>
      <c r="BX263" s="127"/>
      <c r="BY263" s="127"/>
      <c r="BZ263" s="127"/>
      <c r="CA263" s="127"/>
      <c r="CB263" s="127"/>
      <c r="CC263" s="127"/>
      <c r="CD263" s="127"/>
      <c r="CE263" s="127"/>
      <c r="CF263" s="127"/>
      <c r="CG263" s="127"/>
      <c r="CH263" s="127"/>
      <c r="CI263" s="127"/>
      <c r="CJ263" s="127"/>
      <c r="CK263" s="127"/>
      <c r="CL263" s="127"/>
      <c r="CM263" s="127"/>
      <c r="CN263" s="127"/>
      <c r="CO263" s="127"/>
      <c r="CP263" s="127"/>
      <c r="CQ263" s="127"/>
      <c r="CR263" s="127"/>
      <c r="CS263" s="127"/>
      <c r="CT263" s="127"/>
      <c r="CU263" s="127"/>
      <c r="CV263" s="127"/>
      <c r="CW263" s="127"/>
      <c r="CX263" s="127"/>
      <c r="CY263" s="127"/>
      <c r="CZ263" s="127"/>
      <c r="DA263" s="127"/>
      <c r="DB263" s="127"/>
      <c r="DC263" s="127"/>
      <c r="DD263" s="127"/>
      <c r="DE263" s="127"/>
      <c r="DF263" s="127"/>
      <c r="DG263" s="127"/>
      <c r="DH263" s="127"/>
      <c r="DI263" s="127"/>
      <c r="DJ263" s="127"/>
      <c r="DK263" s="127"/>
      <c r="DL263" s="127"/>
      <c r="DM263" s="127"/>
      <c r="DN263" s="127"/>
      <c r="DO263" s="127"/>
      <c r="DP263" s="127"/>
      <c r="DQ263" s="127"/>
      <c r="DR263" s="127"/>
      <c r="DS263" s="127"/>
      <c r="DT263" s="127"/>
    </row>
    <row r="264" spans="1:124" x14ac:dyDescent="0.3">
      <c r="A264" s="127"/>
      <c r="B264" s="127"/>
      <c r="C264" s="127"/>
      <c r="D264" s="127"/>
      <c r="E264" s="127"/>
      <c r="F264" s="127"/>
      <c r="G264" s="154"/>
      <c r="H264" s="154"/>
      <c r="I264" s="154"/>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c r="BF264" s="127"/>
      <c r="BG264" s="127"/>
      <c r="BH264" s="127"/>
      <c r="BI264" s="127"/>
      <c r="BJ264" s="127"/>
      <c r="BK264" s="127"/>
      <c r="BL264" s="127"/>
      <c r="BM264" s="127"/>
      <c r="BN264" s="127"/>
      <c r="BO264" s="127"/>
      <c r="BP264" s="127"/>
      <c r="BQ264" s="127"/>
      <c r="BR264" s="127"/>
      <c r="BS264" s="127"/>
      <c r="BT264" s="127"/>
      <c r="BU264" s="127"/>
      <c r="BV264" s="127"/>
      <c r="BW264" s="127"/>
      <c r="BX264" s="127"/>
      <c r="BY264" s="127"/>
      <c r="BZ264" s="127"/>
      <c r="CA264" s="127"/>
      <c r="CB264" s="127"/>
      <c r="CC264" s="127"/>
      <c r="CD264" s="127"/>
      <c r="CE264" s="127"/>
      <c r="CF264" s="127"/>
      <c r="CG264" s="127"/>
      <c r="CH264" s="127"/>
      <c r="CI264" s="127"/>
      <c r="CJ264" s="127"/>
      <c r="CK264" s="127"/>
      <c r="CL264" s="127"/>
      <c r="CM264" s="127"/>
      <c r="CN264" s="127"/>
      <c r="CO264" s="127"/>
      <c r="CP264" s="127"/>
      <c r="CQ264" s="127"/>
      <c r="CR264" s="127"/>
      <c r="CS264" s="127"/>
      <c r="CT264" s="127"/>
      <c r="CU264" s="127"/>
      <c r="CV264" s="127"/>
      <c r="CW264" s="127"/>
      <c r="CX264" s="127"/>
      <c r="CY264" s="127"/>
      <c r="CZ264" s="127"/>
      <c r="DA264" s="127"/>
      <c r="DB264" s="127"/>
      <c r="DC264" s="127"/>
      <c r="DD264" s="127"/>
      <c r="DE264" s="127"/>
      <c r="DF264" s="127"/>
      <c r="DG264" s="127"/>
      <c r="DH264" s="127"/>
      <c r="DI264" s="127"/>
      <c r="DJ264" s="127"/>
      <c r="DK264" s="127"/>
      <c r="DL264" s="127"/>
      <c r="DM264" s="127"/>
      <c r="DN264" s="127"/>
      <c r="DO264" s="127"/>
      <c r="DP264" s="127"/>
      <c r="DQ264" s="127"/>
      <c r="DR264" s="127"/>
      <c r="DS264" s="127"/>
      <c r="DT264" s="127"/>
    </row>
    <row r="265" spans="1:124" x14ac:dyDescent="0.3">
      <c r="A265" s="127"/>
      <c r="B265" s="127"/>
      <c r="C265" s="127"/>
      <c r="D265" s="127"/>
      <c r="E265" s="127"/>
      <c r="F265" s="127"/>
      <c r="G265" s="154"/>
      <c r="H265" s="154"/>
      <c r="I265" s="154"/>
      <c r="J265" s="127"/>
      <c r="K265" s="127"/>
      <c r="L265" s="127"/>
      <c r="M265" s="127"/>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c r="BF265" s="127"/>
      <c r="BG265" s="127"/>
      <c r="BH265" s="127"/>
      <c r="BI265" s="127"/>
      <c r="BJ265" s="127"/>
      <c r="BK265" s="127"/>
      <c r="BL265" s="127"/>
      <c r="BM265" s="127"/>
      <c r="BN265" s="127"/>
      <c r="BO265" s="127"/>
      <c r="BP265" s="127"/>
      <c r="BQ265" s="127"/>
      <c r="BR265" s="127"/>
      <c r="BS265" s="127"/>
      <c r="BT265" s="127"/>
      <c r="BU265" s="127"/>
      <c r="BV265" s="127"/>
      <c r="BW265" s="127"/>
      <c r="BX265" s="127"/>
      <c r="BY265" s="127"/>
      <c r="BZ265" s="127"/>
      <c r="CA265" s="127"/>
      <c r="CB265" s="127"/>
      <c r="CC265" s="127"/>
      <c r="CD265" s="127"/>
      <c r="CE265" s="127"/>
      <c r="CF265" s="127"/>
      <c r="CG265" s="127"/>
      <c r="CH265" s="127"/>
      <c r="CI265" s="127"/>
      <c r="CJ265" s="127"/>
      <c r="CK265" s="127"/>
      <c r="CL265" s="127"/>
      <c r="CM265" s="127"/>
      <c r="CN265" s="127"/>
      <c r="CO265" s="127"/>
      <c r="CP265" s="127"/>
      <c r="CQ265" s="127"/>
      <c r="CR265" s="127"/>
      <c r="CS265" s="127"/>
      <c r="CT265" s="127"/>
      <c r="CU265" s="127"/>
      <c r="CV265" s="127"/>
      <c r="CW265" s="127"/>
      <c r="CX265" s="127"/>
      <c r="CY265" s="127"/>
      <c r="CZ265" s="127"/>
      <c r="DA265" s="127"/>
      <c r="DB265" s="127"/>
      <c r="DC265" s="127"/>
      <c r="DD265" s="127"/>
      <c r="DE265" s="127"/>
      <c r="DF265" s="127"/>
      <c r="DG265" s="127"/>
      <c r="DH265" s="127"/>
      <c r="DI265" s="127"/>
      <c r="DJ265" s="127"/>
      <c r="DK265" s="127"/>
      <c r="DL265" s="127"/>
      <c r="DM265" s="127"/>
      <c r="DN265" s="127"/>
      <c r="DO265" s="127"/>
      <c r="DP265" s="127"/>
      <c r="DQ265" s="127"/>
      <c r="DR265" s="127"/>
      <c r="DS265" s="127"/>
      <c r="DT265" s="127"/>
    </row>
    <row r="266" spans="1:124" x14ac:dyDescent="0.3">
      <c r="A266" s="127"/>
      <c r="B266" s="127"/>
      <c r="C266" s="127"/>
      <c r="D266" s="127"/>
      <c r="E266" s="127"/>
      <c r="F266" s="127"/>
      <c r="G266" s="154"/>
      <c r="H266" s="154"/>
      <c r="I266" s="154"/>
      <c r="J266" s="127"/>
      <c r="K266" s="127"/>
      <c r="L266" s="127"/>
      <c r="M266" s="127"/>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c r="BF266" s="127"/>
      <c r="BG266" s="127"/>
      <c r="BH266" s="127"/>
      <c r="BI266" s="127"/>
      <c r="BJ266" s="127"/>
      <c r="BK266" s="127"/>
      <c r="BL266" s="127"/>
      <c r="BM266" s="127"/>
      <c r="BN266" s="127"/>
      <c r="BO266" s="127"/>
      <c r="BP266" s="127"/>
      <c r="BQ266" s="127"/>
      <c r="BR266" s="127"/>
      <c r="BS266" s="127"/>
      <c r="BT266" s="127"/>
      <c r="BU266" s="127"/>
      <c r="BV266" s="127"/>
      <c r="BW266" s="127"/>
      <c r="BX266" s="127"/>
      <c r="BY266" s="127"/>
      <c r="BZ266" s="127"/>
      <c r="CA266" s="127"/>
      <c r="CB266" s="127"/>
      <c r="CC266" s="127"/>
      <c r="CD266" s="127"/>
      <c r="CE266" s="127"/>
      <c r="CF266" s="127"/>
      <c r="CG266" s="127"/>
      <c r="CH266" s="127"/>
      <c r="CI266" s="127"/>
      <c r="CJ266" s="127"/>
      <c r="CK266" s="127"/>
      <c r="CL266" s="127"/>
      <c r="CM266" s="127"/>
      <c r="CN266" s="127"/>
      <c r="CO266" s="127"/>
      <c r="CP266" s="127"/>
      <c r="CQ266" s="127"/>
      <c r="CR266" s="127"/>
      <c r="CS266" s="127"/>
      <c r="CT266" s="127"/>
      <c r="CU266" s="127"/>
      <c r="CV266" s="127"/>
      <c r="CW266" s="127"/>
      <c r="CX266" s="127"/>
      <c r="CY266" s="127"/>
      <c r="CZ266" s="127"/>
      <c r="DA266" s="127"/>
      <c r="DB266" s="127"/>
      <c r="DC266" s="127"/>
      <c r="DD266" s="127"/>
      <c r="DE266" s="127"/>
      <c r="DF266" s="127"/>
      <c r="DG266" s="127"/>
      <c r="DH266" s="127"/>
      <c r="DI266" s="127"/>
      <c r="DJ266" s="127"/>
      <c r="DK266" s="127"/>
      <c r="DL266" s="127"/>
      <c r="DM266" s="127"/>
      <c r="DN266" s="127"/>
      <c r="DO266" s="127"/>
      <c r="DP266" s="127"/>
      <c r="DQ266" s="127"/>
      <c r="DR266" s="127"/>
      <c r="DS266" s="127"/>
      <c r="DT266" s="127"/>
    </row>
    <row r="267" spans="1:124" x14ac:dyDescent="0.3">
      <c r="A267" s="127"/>
      <c r="B267" s="127"/>
      <c r="C267" s="127"/>
      <c r="D267" s="127"/>
      <c r="E267" s="127"/>
      <c r="F267" s="127"/>
      <c r="G267" s="154"/>
      <c r="H267" s="154"/>
      <c r="I267" s="154"/>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c r="BF267" s="127"/>
      <c r="BG267" s="127"/>
      <c r="BH267" s="127"/>
      <c r="BI267" s="127"/>
      <c r="BJ267" s="127"/>
      <c r="BK267" s="127"/>
      <c r="BL267" s="127"/>
      <c r="BM267" s="127"/>
      <c r="BN267" s="127"/>
      <c r="BO267" s="127"/>
      <c r="BP267" s="127"/>
      <c r="BQ267" s="127"/>
      <c r="BR267" s="127"/>
      <c r="BS267" s="127"/>
      <c r="BT267" s="127"/>
      <c r="BU267" s="127"/>
      <c r="BV267" s="127"/>
      <c r="BW267" s="127"/>
      <c r="BX267" s="127"/>
      <c r="BY267" s="127"/>
      <c r="BZ267" s="127"/>
      <c r="CA267" s="127"/>
      <c r="CB267" s="127"/>
      <c r="CC267" s="127"/>
      <c r="CD267" s="127"/>
      <c r="CE267" s="127"/>
      <c r="CF267" s="127"/>
      <c r="CG267" s="127"/>
      <c r="CH267" s="127"/>
      <c r="CI267" s="127"/>
      <c r="CJ267" s="127"/>
      <c r="CK267" s="127"/>
      <c r="CL267" s="127"/>
      <c r="CM267" s="127"/>
      <c r="CN267" s="127"/>
      <c r="CO267" s="127"/>
      <c r="CP267" s="127"/>
      <c r="CQ267" s="127"/>
      <c r="CR267" s="127"/>
      <c r="CS267" s="127"/>
      <c r="CT267" s="127"/>
      <c r="CU267" s="127"/>
      <c r="CV267" s="127"/>
      <c r="CW267" s="127"/>
      <c r="CX267" s="127"/>
      <c r="CY267" s="127"/>
      <c r="CZ267" s="127"/>
      <c r="DA267" s="127"/>
      <c r="DB267" s="127"/>
      <c r="DC267" s="127"/>
      <c r="DD267" s="127"/>
      <c r="DE267" s="127"/>
      <c r="DF267" s="127"/>
      <c r="DG267" s="127"/>
      <c r="DH267" s="127"/>
      <c r="DI267" s="127"/>
      <c r="DJ267" s="127"/>
      <c r="DK267" s="127"/>
      <c r="DL267" s="127"/>
      <c r="DM267" s="127"/>
      <c r="DN267" s="127"/>
      <c r="DO267" s="127"/>
      <c r="DP267" s="127"/>
      <c r="DQ267" s="127"/>
      <c r="DR267" s="127"/>
      <c r="DS267" s="127"/>
      <c r="DT267" s="127"/>
    </row>
    <row r="268" spans="1:124" x14ac:dyDescent="0.3">
      <c r="A268" s="127"/>
      <c r="B268" s="127"/>
      <c r="C268" s="127"/>
      <c r="D268" s="127"/>
      <c r="E268" s="127"/>
      <c r="F268" s="127"/>
      <c r="G268" s="154"/>
      <c r="H268" s="154"/>
      <c r="I268" s="154"/>
      <c r="J268" s="127"/>
      <c r="K268" s="127"/>
      <c r="L268" s="127"/>
      <c r="M268" s="127"/>
      <c r="N268" s="127"/>
      <c r="O268" s="127"/>
      <c r="P268" s="127"/>
      <c r="Q268" s="127"/>
      <c r="R268" s="127"/>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c r="BF268" s="127"/>
      <c r="BG268" s="127"/>
      <c r="BH268" s="127"/>
      <c r="BI268" s="127"/>
      <c r="BJ268" s="127"/>
      <c r="BK268" s="127"/>
      <c r="BL268" s="127"/>
      <c r="BM268" s="127"/>
      <c r="BN268" s="127"/>
      <c r="BO268" s="127"/>
      <c r="BP268" s="127"/>
      <c r="BQ268" s="127"/>
      <c r="BR268" s="127"/>
      <c r="BS268" s="127"/>
      <c r="BT268" s="127"/>
      <c r="BU268" s="127"/>
      <c r="BV268" s="127"/>
      <c r="BW268" s="127"/>
      <c r="BX268" s="127"/>
      <c r="BY268" s="127"/>
      <c r="BZ268" s="127"/>
      <c r="CA268" s="127"/>
      <c r="CB268" s="127"/>
      <c r="CC268" s="127"/>
      <c r="CD268" s="127"/>
      <c r="CE268" s="127"/>
      <c r="CF268" s="127"/>
      <c r="CG268" s="127"/>
      <c r="CH268" s="127"/>
      <c r="CI268" s="127"/>
      <c r="CJ268" s="127"/>
      <c r="CK268" s="127"/>
      <c r="CL268" s="127"/>
      <c r="CM268" s="127"/>
      <c r="CN268" s="127"/>
      <c r="CO268" s="127"/>
      <c r="CP268" s="127"/>
      <c r="CQ268" s="127"/>
      <c r="CR268" s="127"/>
      <c r="CS268" s="127"/>
      <c r="CT268" s="127"/>
      <c r="CU268" s="127"/>
      <c r="CV268" s="127"/>
      <c r="CW268" s="127"/>
      <c r="CX268" s="127"/>
      <c r="CY268" s="127"/>
      <c r="CZ268" s="127"/>
      <c r="DA268" s="127"/>
      <c r="DB268" s="127"/>
      <c r="DC268" s="127"/>
      <c r="DD268" s="127"/>
      <c r="DE268" s="127"/>
      <c r="DF268" s="127"/>
      <c r="DG268" s="127"/>
      <c r="DH268" s="127"/>
      <c r="DI268" s="127"/>
      <c r="DJ268" s="127"/>
      <c r="DK268" s="127"/>
      <c r="DL268" s="127"/>
      <c r="DM268" s="127"/>
      <c r="DN268" s="127"/>
      <c r="DO268" s="127"/>
      <c r="DP268" s="127"/>
      <c r="DQ268" s="127"/>
      <c r="DR268" s="127"/>
      <c r="DS268" s="127"/>
      <c r="DT268" s="127"/>
    </row>
    <row r="269" spans="1:124" x14ac:dyDescent="0.3">
      <c r="A269" s="127"/>
      <c r="B269" s="127"/>
      <c r="C269" s="127"/>
      <c r="D269" s="127"/>
      <c r="E269" s="127"/>
      <c r="F269" s="127"/>
      <c r="G269" s="154"/>
      <c r="H269" s="154"/>
      <c r="I269" s="154"/>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c r="BF269" s="127"/>
      <c r="BG269" s="127"/>
      <c r="BH269" s="127"/>
      <c r="BI269" s="127"/>
      <c r="BJ269" s="127"/>
      <c r="BK269" s="127"/>
      <c r="BL269" s="127"/>
      <c r="BM269" s="127"/>
      <c r="BN269" s="127"/>
      <c r="BO269" s="127"/>
      <c r="BP269" s="127"/>
      <c r="BQ269" s="127"/>
      <c r="BR269" s="127"/>
      <c r="BS269" s="127"/>
      <c r="BT269" s="127"/>
      <c r="BU269" s="127"/>
      <c r="BV269" s="127"/>
      <c r="BW269" s="127"/>
      <c r="BX269" s="127"/>
      <c r="BY269" s="127"/>
      <c r="BZ269" s="127"/>
      <c r="CA269" s="127"/>
      <c r="CB269" s="127"/>
      <c r="CC269" s="127"/>
      <c r="CD269" s="127"/>
      <c r="CE269" s="127"/>
      <c r="CF269" s="127"/>
      <c r="CG269" s="127"/>
      <c r="CH269" s="127"/>
      <c r="CI269" s="127"/>
      <c r="CJ269" s="127"/>
      <c r="CK269" s="127"/>
      <c r="CL269" s="127"/>
      <c r="CM269" s="127"/>
      <c r="CN269" s="127"/>
      <c r="CO269" s="127"/>
      <c r="CP269" s="127"/>
      <c r="CQ269" s="127"/>
      <c r="CR269" s="127"/>
      <c r="CS269" s="127"/>
      <c r="CT269" s="127"/>
      <c r="CU269" s="127"/>
      <c r="CV269" s="127"/>
      <c r="CW269" s="127"/>
      <c r="CX269" s="127"/>
      <c r="CY269" s="127"/>
      <c r="CZ269" s="127"/>
      <c r="DA269" s="127"/>
      <c r="DB269" s="127"/>
      <c r="DC269" s="127"/>
      <c r="DD269" s="127"/>
      <c r="DE269" s="127"/>
      <c r="DF269" s="127"/>
      <c r="DG269" s="127"/>
      <c r="DH269" s="127"/>
      <c r="DI269" s="127"/>
      <c r="DJ269" s="127"/>
      <c r="DK269" s="127"/>
      <c r="DL269" s="127"/>
      <c r="DM269" s="127"/>
      <c r="DN269" s="127"/>
      <c r="DO269" s="127"/>
      <c r="DP269" s="127"/>
      <c r="DQ269" s="127"/>
      <c r="DR269" s="127"/>
      <c r="DS269" s="127"/>
      <c r="DT269" s="127"/>
    </row>
    <row r="270" spans="1:124" x14ac:dyDescent="0.3">
      <c r="A270" s="127"/>
      <c r="B270" s="127"/>
      <c r="C270" s="127"/>
      <c r="D270" s="127"/>
      <c r="E270" s="127"/>
      <c r="F270" s="127"/>
      <c r="G270" s="154"/>
      <c r="H270" s="154"/>
      <c r="I270" s="154"/>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c r="BF270" s="127"/>
      <c r="BG270" s="127"/>
      <c r="BH270" s="127"/>
      <c r="BI270" s="127"/>
      <c r="BJ270" s="127"/>
      <c r="BK270" s="127"/>
      <c r="BL270" s="127"/>
      <c r="BM270" s="127"/>
      <c r="BN270" s="127"/>
      <c r="BO270" s="127"/>
      <c r="BP270" s="127"/>
      <c r="BQ270" s="127"/>
      <c r="BR270" s="127"/>
      <c r="BS270" s="127"/>
      <c r="BT270" s="127"/>
      <c r="BU270" s="127"/>
      <c r="BV270" s="127"/>
      <c r="BW270" s="127"/>
      <c r="BX270" s="127"/>
      <c r="BY270" s="127"/>
      <c r="BZ270" s="127"/>
      <c r="CA270" s="127"/>
      <c r="CB270" s="127"/>
      <c r="CC270" s="127"/>
      <c r="CD270" s="127"/>
      <c r="CE270" s="127"/>
      <c r="CF270" s="127"/>
      <c r="CG270" s="127"/>
      <c r="CH270" s="127"/>
      <c r="CI270" s="127"/>
      <c r="CJ270" s="127"/>
      <c r="CK270" s="127"/>
      <c r="CL270" s="127"/>
      <c r="CM270" s="127"/>
      <c r="CN270" s="127"/>
      <c r="CO270" s="127"/>
      <c r="CP270" s="127"/>
      <c r="CQ270" s="127"/>
      <c r="CR270" s="127"/>
      <c r="CS270" s="127"/>
      <c r="CT270" s="127"/>
      <c r="CU270" s="127"/>
      <c r="CV270" s="127"/>
      <c r="CW270" s="127"/>
      <c r="CX270" s="127"/>
      <c r="CY270" s="127"/>
      <c r="CZ270" s="127"/>
      <c r="DA270" s="127"/>
      <c r="DB270" s="127"/>
      <c r="DC270" s="127"/>
      <c r="DD270" s="127"/>
      <c r="DE270" s="127"/>
      <c r="DF270" s="127"/>
      <c r="DG270" s="127"/>
      <c r="DH270" s="127"/>
      <c r="DI270" s="127"/>
      <c r="DJ270" s="127"/>
      <c r="DK270" s="127"/>
      <c r="DL270" s="127"/>
      <c r="DM270" s="127"/>
      <c r="DN270" s="127"/>
      <c r="DO270" s="127"/>
      <c r="DP270" s="127"/>
      <c r="DQ270" s="127"/>
      <c r="DR270" s="127"/>
      <c r="DS270" s="127"/>
      <c r="DT270" s="127"/>
    </row>
    <row r="271" spans="1:124" x14ac:dyDescent="0.3">
      <c r="A271" s="127"/>
      <c r="B271" s="127"/>
      <c r="C271" s="127"/>
      <c r="D271" s="127"/>
      <c r="E271" s="127"/>
      <c r="F271" s="127"/>
      <c r="G271" s="154"/>
      <c r="H271" s="154"/>
      <c r="I271" s="154"/>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c r="BF271" s="127"/>
      <c r="BG271" s="127"/>
      <c r="BH271" s="127"/>
      <c r="BI271" s="127"/>
      <c r="BJ271" s="127"/>
      <c r="BK271" s="127"/>
      <c r="BL271" s="127"/>
      <c r="BM271" s="127"/>
      <c r="BN271" s="127"/>
      <c r="BO271" s="127"/>
      <c r="BP271" s="127"/>
      <c r="BQ271" s="127"/>
      <c r="BR271" s="127"/>
      <c r="BS271" s="127"/>
      <c r="BT271" s="127"/>
      <c r="BU271" s="127"/>
      <c r="BV271" s="127"/>
      <c r="BW271" s="127"/>
      <c r="BX271" s="127"/>
      <c r="BY271" s="127"/>
      <c r="BZ271" s="127"/>
      <c r="CA271" s="127"/>
      <c r="CB271" s="127"/>
      <c r="CC271" s="127"/>
      <c r="CD271" s="127"/>
      <c r="CE271" s="127"/>
      <c r="CF271" s="127"/>
      <c r="CG271" s="127"/>
      <c r="CH271" s="127"/>
      <c r="CI271" s="127"/>
      <c r="CJ271" s="127"/>
      <c r="CK271" s="127"/>
      <c r="CL271" s="127"/>
      <c r="CM271" s="127"/>
      <c r="CN271" s="127"/>
      <c r="CO271" s="127"/>
      <c r="CP271" s="127"/>
      <c r="CQ271" s="127"/>
      <c r="CR271" s="127"/>
      <c r="CS271" s="127"/>
      <c r="CT271" s="127"/>
      <c r="CU271" s="127"/>
      <c r="CV271" s="127"/>
      <c r="CW271" s="127"/>
      <c r="CX271" s="127"/>
      <c r="CY271" s="127"/>
      <c r="CZ271" s="127"/>
      <c r="DA271" s="127"/>
      <c r="DB271" s="127"/>
      <c r="DC271" s="127"/>
      <c r="DD271" s="127"/>
      <c r="DE271" s="127"/>
      <c r="DF271" s="127"/>
      <c r="DG271" s="127"/>
      <c r="DH271" s="127"/>
      <c r="DI271" s="127"/>
      <c r="DJ271" s="127"/>
      <c r="DK271" s="127"/>
      <c r="DL271" s="127"/>
      <c r="DM271" s="127"/>
      <c r="DN271" s="127"/>
      <c r="DO271" s="127"/>
      <c r="DP271" s="127"/>
      <c r="DQ271" s="127"/>
      <c r="DR271" s="127"/>
      <c r="DS271" s="127"/>
      <c r="DT271" s="127"/>
    </row>
    <row r="272" spans="1:124" x14ac:dyDescent="0.3">
      <c r="A272" s="127"/>
      <c r="B272" s="127"/>
      <c r="C272" s="127"/>
      <c r="D272" s="127"/>
      <c r="E272" s="127"/>
      <c r="F272" s="127"/>
      <c r="G272" s="154"/>
      <c r="H272" s="154"/>
      <c r="I272" s="154"/>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c r="BF272" s="127"/>
      <c r="BG272" s="127"/>
      <c r="BH272" s="127"/>
      <c r="BI272" s="127"/>
      <c r="BJ272" s="127"/>
      <c r="BK272" s="127"/>
      <c r="BL272" s="127"/>
      <c r="BM272" s="127"/>
      <c r="BN272" s="127"/>
      <c r="BO272" s="127"/>
      <c r="BP272" s="127"/>
      <c r="BQ272" s="127"/>
      <c r="BR272" s="127"/>
      <c r="BS272" s="127"/>
      <c r="BT272" s="127"/>
      <c r="BU272" s="127"/>
      <c r="BV272" s="127"/>
      <c r="BW272" s="127"/>
      <c r="BX272" s="127"/>
      <c r="BY272" s="127"/>
      <c r="BZ272" s="127"/>
      <c r="CA272" s="127"/>
      <c r="CB272" s="127"/>
      <c r="CC272" s="127"/>
      <c r="CD272" s="127"/>
      <c r="CE272" s="127"/>
      <c r="CF272" s="127"/>
      <c r="CG272" s="127"/>
      <c r="CH272" s="127"/>
      <c r="CI272" s="127"/>
      <c r="CJ272" s="127"/>
      <c r="CK272" s="127"/>
      <c r="CL272" s="127"/>
      <c r="CM272" s="127"/>
      <c r="CN272" s="127"/>
      <c r="CO272" s="127"/>
      <c r="CP272" s="127"/>
      <c r="CQ272" s="127"/>
      <c r="CR272" s="127"/>
      <c r="CS272" s="127"/>
      <c r="CT272" s="127"/>
      <c r="CU272" s="127"/>
      <c r="CV272" s="127"/>
      <c r="CW272" s="127"/>
      <c r="CX272" s="127"/>
      <c r="CY272" s="127"/>
      <c r="CZ272" s="127"/>
      <c r="DA272" s="127"/>
      <c r="DB272" s="127"/>
      <c r="DC272" s="127"/>
      <c r="DD272" s="127"/>
      <c r="DE272" s="127"/>
      <c r="DF272" s="127"/>
      <c r="DG272" s="127"/>
      <c r="DH272" s="127"/>
      <c r="DI272" s="127"/>
      <c r="DJ272" s="127"/>
      <c r="DK272" s="127"/>
      <c r="DL272" s="127"/>
      <c r="DM272" s="127"/>
      <c r="DN272" s="127"/>
      <c r="DO272" s="127"/>
      <c r="DP272" s="127"/>
      <c r="DQ272" s="127"/>
      <c r="DR272" s="127"/>
      <c r="DS272" s="127"/>
      <c r="DT272" s="127"/>
    </row>
    <row r="273" spans="1:124" x14ac:dyDescent="0.3">
      <c r="A273" s="127"/>
      <c r="B273" s="127"/>
      <c r="C273" s="127"/>
      <c r="D273" s="127"/>
      <c r="E273" s="127"/>
      <c r="F273" s="127"/>
      <c r="G273" s="154"/>
      <c r="H273" s="154"/>
      <c r="I273" s="154"/>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c r="BF273" s="127"/>
      <c r="BG273" s="127"/>
      <c r="BH273" s="127"/>
      <c r="BI273" s="127"/>
      <c r="BJ273" s="127"/>
      <c r="BK273" s="127"/>
      <c r="BL273" s="127"/>
      <c r="BM273" s="127"/>
      <c r="BN273" s="127"/>
      <c r="BO273" s="127"/>
      <c r="BP273" s="127"/>
      <c r="BQ273" s="127"/>
      <c r="BR273" s="127"/>
      <c r="BS273" s="127"/>
      <c r="BT273" s="127"/>
      <c r="BU273" s="127"/>
      <c r="BV273" s="127"/>
      <c r="BW273" s="127"/>
      <c r="BX273" s="127"/>
      <c r="BY273" s="127"/>
      <c r="BZ273" s="127"/>
      <c r="CA273" s="127"/>
      <c r="CB273" s="127"/>
      <c r="CC273" s="127"/>
      <c r="CD273" s="127"/>
      <c r="CE273" s="127"/>
      <c r="CF273" s="127"/>
      <c r="CG273" s="127"/>
      <c r="CH273" s="127"/>
      <c r="CI273" s="127"/>
      <c r="CJ273" s="127"/>
      <c r="CK273" s="127"/>
      <c r="CL273" s="127"/>
      <c r="CM273" s="127"/>
      <c r="CN273" s="127"/>
      <c r="CO273" s="127"/>
      <c r="CP273" s="127"/>
      <c r="CQ273" s="127"/>
      <c r="CR273" s="127"/>
      <c r="CS273" s="127"/>
      <c r="CT273" s="127"/>
      <c r="CU273" s="127"/>
      <c r="CV273" s="127"/>
      <c r="CW273" s="127"/>
      <c r="CX273" s="127"/>
      <c r="CY273" s="127"/>
      <c r="CZ273" s="127"/>
      <c r="DA273" s="127"/>
      <c r="DB273" s="127"/>
      <c r="DC273" s="127"/>
      <c r="DD273" s="127"/>
      <c r="DE273" s="127"/>
      <c r="DF273" s="127"/>
      <c r="DG273" s="127"/>
      <c r="DH273" s="127"/>
      <c r="DI273" s="127"/>
      <c r="DJ273" s="127"/>
      <c r="DK273" s="127"/>
      <c r="DL273" s="127"/>
      <c r="DM273" s="127"/>
      <c r="DN273" s="127"/>
      <c r="DO273" s="127"/>
      <c r="DP273" s="127"/>
      <c r="DQ273" s="127"/>
      <c r="DR273" s="127"/>
      <c r="DS273" s="127"/>
      <c r="DT273" s="127"/>
    </row>
    <row r="274" spans="1:124" x14ac:dyDescent="0.3">
      <c r="A274" s="127"/>
      <c r="B274" s="127"/>
      <c r="C274" s="127"/>
      <c r="D274" s="127"/>
      <c r="E274" s="127"/>
      <c r="F274" s="127"/>
      <c r="G274" s="154"/>
      <c r="H274" s="154"/>
      <c r="I274" s="154"/>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c r="BF274" s="127"/>
      <c r="BG274" s="127"/>
      <c r="BH274" s="127"/>
      <c r="BI274" s="127"/>
      <c r="BJ274" s="127"/>
      <c r="BK274" s="127"/>
      <c r="BL274" s="127"/>
      <c r="BM274" s="127"/>
      <c r="BN274" s="127"/>
      <c r="BO274" s="127"/>
      <c r="BP274" s="127"/>
      <c r="BQ274" s="127"/>
      <c r="BR274" s="127"/>
      <c r="BS274" s="127"/>
      <c r="BT274" s="127"/>
      <c r="BU274" s="127"/>
      <c r="BV274" s="127"/>
      <c r="BW274" s="127"/>
      <c r="BX274" s="127"/>
      <c r="BY274" s="127"/>
      <c r="BZ274" s="127"/>
      <c r="CA274" s="127"/>
      <c r="CB274" s="127"/>
      <c r="CC274" s="127"/>
      <c r="CD274" s="127"/>
      <c r="CE274" s="127"/>
      <c r="CF274" s="127"/>
      <c r="CG274" s="127"/>
      <c r="CH274" s="127"/>
      <c r="CI274" s="127"/>
      <c r="CJ274" s="127"/>
      <c r="CK274" s="127"/>
      <c r="CL274" s="127"/>
      <c r="CM274" s="127"/>
      <c r="CN274" s="127"/>
      <c r="CO274" s="127"/>
      <c r="CP274" s="127"/>
      <c r="CQ274" s="127"/>
      <c r="CR274" s="127"/>
      <c r="CS274" s="127"/>
      <c r="CT274" s="127"/>
      <c r="CU274" s="127"/>
      <c r="CV274" s="127"/>
      <c r="CW274" s="127"/>
      <c r="CX274" s="127"/>
      <c r="CY274" s="127"/>
      <c r="CZ274" s="127"/>
      <c r="DA274" s="127"/>
      <c r="DB274" s="127"/>
      <c r="DC274" s="127"/>
      <c r="DD274" s="127"/>
      <c r="DE274" s="127"/>
      <c r="DF274" s="127"/>
      <c r="DG274" s="127"/>
      <c r="DH274" s="127"/>
      <c r="DI274" s="127"/>
      <c r="DJ274" s="127"/>
      <c r="DK274" s="127"/>
      <c r="DL274" s="127"/>
      <c r="DM274" s="127"/>
      <c r="DN274" s="127"/>
      <c r="DO274" s="127"/>
      <c r="DP274" s="127"/>
      <c r="DQ274" s="127"/>
      <c r="DR274" s="127"/>
      <c r="DS274" s="127"/>
      <c r="DT274" s="127"/>
    </row>
    <row r="275" spans="1:124" x14ac:dyDescent="0.3">
      <c r="A275" s="127"/>
      <c r="B275" s="127"/>
      <c r="C275" s="127"/>
      <c r="D275" s="127"/>
      <c r="E275" s="127"/>
      <c r="F275" s="127"/>
      <c r="G275" s="154"/>
      <c r="H275" s="154"/>
      <c r="I275" s="154"/>
      <c r="J275" s="127"/>
      <c r="K275" s="127"/>
      <c r="L275" s="127"/>
      <c r="M275" s="127"/>
      <c r="N275" s="127"/>
      <c r="O275" s="127"/>
      <c r="P275" s="127"/>
      <c r="Q275" s="127"/>
      <c r="R275" s="127"/>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c r="BF275" s="127"/>
      <c r="BG275" s="127"/>
      <c r="BH275" s="127"/>
      <c r="BI275" s="127"/>
      <c r="BJ275" s="127"/>
      <c r="BK275" s="127"/>
      <c r="BL275" s="127"/>
      <c r="BM275" s="127"/>
      <c r="BN275" s="127"/>
      <c r="BO275" s="127"/>
      <c r="BP275" s="127"/>
      <c r="BQ275" s="127"/>
      <c r="BR275" s="127"/>
      <c r="BS275" s="127"/>
      <c r="BT275" s="127"/>
      <c r="BU275" s="127"/>
      <c r="BV275" s="127"/>
      <c r="BW275" s="127"/>
      <c r="BX275" s="127"/>
      <c r="BY275" s="127"/>
      <c r="BZ275" s="127"/>
      <c r="CA275" s="127"/>
      <c r="CB275" s="127"/>
      <c r="CC275" s="127"/>
      <c r="CD275" s="127"/>
      <c r="CE275" s="127"/>
      <c r="CF275" s="127"/>
      <c r="CG275" s="127"/>
      <c r="CH275" s="127"/>
      <c r="CI275" s="127"/>
      <c r="CJ275" s="127"/>
      <c r="CK275" s="127"/>
      <c r="CL275" s="127"/>
      <c r="CM275" s="127"/>
      <c r="CN275" s="127"/>
      <c r="CO275" s="127"/>
      <c r="CP275" s="127"/>
      <c r="CQ275" s="127"/>
      <c r="CR275" s="127"/>
      <c r="CS275" s="127"/>
      <c r="CT275" s="127"/>
      <c r="CU275" s="127"/>
      <c r="CV275" s="127"/>
      <c r="CW275" s="127"/>
      <c r="CX275" s="127"/>
      <c r="CY275" s="127"/>
      <c r="CZ275" s="127"/>
      <c r="DA275" s="127"/>
      <c r="DB275" s="127"/>
      <c r="DC275" s="127"/>
      <c r="DD275" s="127"/>
      <c r="DE275" s="127"/>
      <c r="DF275" s="127"/>
      <c r="DG275" s="127"/>
      <c r="DH275" s="127"/>
      <c r="DI275" s="127"/>
      <c r="DJ275" s="127"/>
      <c r="DK275" s="127"/>
      <c r="DL275" s="127"/>
      <c r="DM275" s="127"/>
      <c r="DN275" s="127"/>
      <c r="DO275" s="127"/>
      <c r="DP275" s="127"/>
      <c r="DQ275" s="127"/>
      <c r="DR275" s="127"/>
      <c r="DS275" s="127"/>
      <c r="DT275" s="127"/>
    </row>
    <row r="276" spans="1:124" x14ac:dyDescent="0.3">
      <c r="A276" s="127"/>
      <c r="B276" s="127"/>
      <c r="C276" s="127"/>
      <c r="D276" s="127"/>
      <c r="E276" s="127"/>
      <c r="F276" s="127"/>
      <c r="G276" s="154"/>
      <c r="H276" s="154"/>
      <c r="I276" s="154"/>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127"/>
      <c r="DG276" s="127"/>
      <c r="DH276" s="127"/>
      <c r="DI276" s="127"/>
      <c r="DJ276" s="127"/>
      <c r="DK276" s="127"/>
      <c r="DL276" s="127"/>
      <c r="DM276" s="127"/>
      <c r="DN276" s="127"/>
      <c r="DO276" s="127"/>
      <c r="DP276" s="127"/>
      <c r="DQ276" s="127"/>
      <c r="DR276" s="127"/>
      <c r="DS276" s="127"/>
      <c r="DT276" s="127"/>
    </row>
    <row r="277" spans="1:124" x14ac:dyDescent="0.3">
      <c r="A277" s="127"/>
      <c r="B277" s="127"/>
      <c r="C277" s="127"/>
      <c r="D277" s="127"/>
      <c r="E277" s="127"/>
      <c r="F277" s="127"/>
      <c r="G277" s="154"/>
      <c r="H277" s="154"/>
      <c r="I277" s="154"/>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c r="DF277" s="127"/>
      <c r="DG277" s="127"/>
      <c r="DH277" s="127"/>
      <c r="DI277" s="127"/>
      <c r="DJ277" s="127"/>
      <c r="DK277" s="127"/>
      <c r="DL277" s="127"/>
      <c r="DM277" s="127"/>
      <c r="DN277" s="127"/>
      <c r="DO277" s="127"/>
      <c r="DP277" s="127"/>
      <c r="DQ277" s="127"/>
      <c r="DR277" s="127"/>
      <c r="DS277" s="127"/>
      <c r="DT277" s="127"/>
    </row>
    <row r="278" spans="1:124" x14ac:dyDescent="0.3">
      <c r="A278" s="127"/>
      <c r="B278" s="127"/>
      <c r="C278" s="127"/>
      <c r="D278" s="127"/>
      <c r="E278" s="127"/>
      <c r="F278" s="127"/>
      <c r="G278" s="154"/>
      <c r="H278" s="154"/>
      <c r="I278" s="154"/>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c r="BF278" s="127"/>
      <c r="BG278" s="127"/>
      <c r="BH278" s="127"/>
      <c r="BI278" s="127"/>
      <c r="BJ278" s="127"/>
      <c r="BK278" s="127"/>
      <c r="BL278" s="127"/>
      <c r="BM278" s="127"/>
      <c r="BN278" s="127"/>
      <c r="BO278" s="127"/>
      <c r="BP278" s="127"/>
      <c r="BQ278" s="127"/>
      <c r="BR278" s="127"/>
      <c r="BS278" s="127"/>
      <c r="BT278" s="127"/>
      <c r="BU278" s="127"/>
      <c r="BV278" s="127"/>
      <c r="BW278" s="127"/>
      <c r="BX278" s="127"/>
      <c r="BY278" s="127"/>
      <c r="BZ278" s="127"/>
      <c r="CA278" s="127"/>
      <c r="CB278" s="127"/>
      <c r="CC278" s="127"/>
      <c r="CD278" s="127"/>
      <c r="CE278" s="127"/>
      <c r="CF278" s="127"/>
      <c r="CG278" s="127"/>
      <c r="CH278" s="127"/>
      <c r="CI278" s="127"/>
      <c r="CJ278" s="127"/>
      <c r="CK278" s="127"/>
      <c r="CL278" s="127"/>
      <c r="CM278" s="127"/>
      <c r="CN278" s="127"/>
      <c r="CO278" s="127"/>
      <c r="CP278" s="127"/>
      <c r="CQ278" s="127"/>
      <c r="CR278" s="127"/>
      <c r="CS278" s="127"/>
      <c r="CT278" s="127"/>
      <c r="CU278" s="127"/>
      <c r="CV278" s="127"/>
      <c r="CW278" s="127"/>
      <c r="CX278" s="127"/>
      <c r="CY278" s="127"/>
      <c r="CZ278" s="127"/>
      <c r="DA278" s="127"/>
      <c r="DB278" s="127"/>
      <c r="DC278" s="127"/>
      <c r="DD278" s="127"/>
      <c r="DE278" s="127"/>
      <c r="DF278" s="127"/>
      <c r="DG278" s="127"/>
      <c r="DH278" s="127"/>
      <c r="DI278" s="127"/>
      <c r="DJ278" s="127"/>
      <c r="DK278" s="127"/>
      <c r="DL278" s="127"/>
      <c r="DM278" s="127"/>
      <c r="DN278" s="127"/>
      <c r="DO278" s="127"/>
      <c r="DP278" s="127"/>
      <c r="DQ278" s="127"/>
      <c r="DR278" s="127"/>
      <c r="DS278" s="127"/>
      <c r="DT278" s="127"/>
    </row>
    <row r="279" spans="1:124" x14ac:dyDescent="0.3">
      <c r="A279" s="127"/>
      <c r="B279" s="127"/>
      <c r="C279" s="127"/>
      <c r="D279" s="127"/>
      <c r="E279" s="127"/>
      <c r="F279" s="127"/>
      <c r="G279" s="154"/>
      <c r="H279" s="154"/>
      <c r="I279" s="154"/>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c r="BF279" s="127"/>
      <c r="BG279" s="127"/>
      <c r="BH279" s="127"/>
      <c r="BI279" s="127"/>
      <c r="BJ279" s="127"/>
      <c r="BK279" s="127"/>
      <c r="BL279" s="127"/>
      <c r="BM279" s="127"/>
      <c r="BN279" s="127"/>
      <c r="BO279" s="127"/>
      <c r="BP279" s="127"/>
      <c r="BQ279" s="127"/>
      <c r="BR279" s="127"/>
      <c r="BS279" s="127"/>
      <c r="BT279" s="127"/>
      <c r="BU279" s="127"/>
      <c r="BV279" s="127"/>
      <c r="BW279" s="127"/>
      <c r="BX279" s="127"/>
      <c r="BY279" s="127"/>
      <c r="BZ279" s="127"/>
      <c r="CA279" s="127"/>
      <c r="CB279" s="127"/>
      <c r="CC279" s="127"/>
      <c r="CD279" s="127"/>
      <c r="CE279" s="127"/>
      <c r="CF279" s="127"/>
      <c r="CG279" s="127"/>
      <c r="CH279" s="127"/>
      <c r="CI279" s="127"/>
      <c r="CJ279" s="127"/>
      <c r="CK279" s="127"/>
      <c r="CL279" s="127"/>
      <c r="CM279" s="127"/>
      <c r="CN279" s="127"/>
      <c r="CO279" s="127"/>
      <c r="CP279" s="127"/>
      <c r="CQ279" s="127"/>
      <c r="CR279" s="127"/>
      <c r="CS279" s="127"/>
      <c r="CT279" s="127"/>
      <c r="CU279" s="127"/>
      <c r="CV279" s="127"/>
      <c r="CW279" s="127"/>
      <c r="CX279" s="127"/>
      <c r="CY279" s="127"/>
      <c r="CZ279" s="127"/>
      <c r="DA279" s="127"/>
      <c r="DB279" s="127"/>
      <c r="DC279" s="127"/>
      <c r="DD279" s="127"/>
      <c r="DE279" s="127"/>
      <c r="DF279" s="127"/>
      <c r="DG279" s="127"/>
      <c r="DH279" s="127"/>
      <c r="DI279" s="127"/>
      <c r="DJ279" s="127"/>
      <c r="DK279" s="127"/>
      <c r="DL279" s="127"/>
      <c r="DM279" s="127"/>
      <c r="DN279" s="127"/>
      <c r="DO279" s="127"/>
      <c r="DP279" s="127"/>
      <c r="DQ279" s="127"/>
      <c r="DR279" s="127"/>
      <c r="DS279" s="127"/>
      <c r="DT279" s="127"/>
    </row>
    <row r="280" spans="1:124" x14ac:dyDescent="0.3">
      <c r="A280" s="127"/>
      <c r="B280" s="127"/>
      <c r="C280" s="127"/>
      <c r="D280" s="127"/>
      <c r="E280" s="127"/>
      <c r="F280" s="127"/>
      <c r="G280" s="154"/>
      <c r="H280" s="154"/>
      <c r="I280" s="154"/>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c r="BF280" s="127"/>
      <c r="BG280" s="127"/>
      <c r="BH280" s="127"/>
      <c r="BI280" s="127"/>
      <c r="BJ280" s="127"/>
      <c r="BK280" s="127"/>
      <c r="BL280" s="127"/>
      <c r="BM280" s="127"/>
      <c r="BN280" s="127"/>
      <c r="BO280" s="127"/>
      <c r="BP280" s="127"/>
      <c r="BQ280" s="127"/>
      <c r="BR280" s="127"/>
      <c r="BS280" s="127"/>
      <c r="BT280" s="127"/>
      <c r="BU280" s="127"/>
      <c r="BV280" s="127"/>
      <c r="BW280" s="127"/>
      <c r="BX280" s="127"/>
      <c r="BY280" s="127"/>
      <c r="BZ280" s="127"/>
      <c r="CA280" s="127"/>
      <c r="CB280" s="127"/>
      <c r="CC280" s="127"/>
      <c r="CD280" s="127"/>
      <c r="CE280" s="127"/>
      <c r="CF280" s="127"/>
      <c r="CG280" s="127"/>
      <c r="CH280" s="127"/>
      <c r="CI280" s="127"/>
      <c r="CJ280" s="127"/>
      <c r="CK280" s="127"/>
      <c r="CL280" s="127"/>
      <c r="CM280" s="127"/>
      <c r="CN280" s="127"/>
      <c r="CO280" s="127"/>
      <c r="CP280" s="127"/>
      <c r="CQ280" s="127"/>
      <c r="CR280" s="127"/>
      <c r="CS280" s="127"/>
      <c r="CT280" s="127"/>
      <c r="CU280" s="127"/>
      <c r="CV280" s="127"/>
      <c r="CW280" s="127"/>
      <c r="CX280" s="127"/>
      <c r="CY280" s="127"/>
      <c r="CZ280" s="127"/>
      <c r="DA280" s="127"/>
      <c r="DB280" s="127"/>
      <c r="DC280" s="127"/>
      <c r="DD280" s="127"/>
      <c r="DE280" s="127"/>
      <c r="DF280" s="127"/>
      <c r="DG280" s="127"/>
      <c r="DH280" s="127"/>
      <c r="DI280" s="127"/>
      <c r="DJ280" s="127"/>
      <c r="DK280" s="127"/>
      <c r="DL280" s="127"/>
      <c r="DM280" s="127"/>
      <c r="DN280" s="127"/>
      <c r="DO280" s="127"/>
      <c r="DP280" s="127"/>
      <c r="DQ280" s="127"/>
      <c r="DR280" s="127"/>
      <c r="DS280" s="127"/>
      <c r="DT280" s="127"/>
    </row>
    <row r="281" spans="1:124" x14ac:dyDescent="0.3">
      <c r="A281" s="127"/>
      <c r="B281" s="127"/>
      <c r="C281" s="127"/>
      <c r="D281" s="127"/>
      <c r="E281" s="127"/>
      <c r="F281" s="127"/>
      <c r="G281" s="154"/>
      <c r="H281" s="154"/>
      <c r="I281" s="154"/>
      <c r="J281" s="127"/>
      <c r="K281" s="127"/>
      <c r="L281" s="127"/>
      <c r="M281" s="127"/>
      <c r="N281" s="127"/>
      <c r="O281" s="127"/>
      <c r="P281" s="127"/>
      <c r="Q281" s="127"/>
      <c r="R281" s="127"/>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c r="BF281" s="127"/>
      <c r="BG281" s="127"/>
      <c r="BH281" s="127"/>
      <c r="BI281" s="127"/>
      <c r="BJ281" s="127"/>
      <c r="BK281" s="127"/>
      <c r="BL281" s="127"/>
      <c r="BM281" s="127"/>
      <c r="BN281" s="127"/>
      <c r="BO281" s="127"/>
      <c r="BP281" s="127"/>
      <c r="BQ281" s="127"/>
      <c r="BR281" s="127"/>
      <c r="BS281" s="127"/>
      <c r="BT281" s="127"/>
      <c r="BU281" s="127"/>
      <c r="BV281" s="127"/>
      <c r="BW281" s="127"/>
      <c r="BX281" s="127"/>
      <c r="BY281" s="127"/>
      <c r="BZ281" s="127"/>
      <c r="CA281" s="127"/>
      <c r="CB281" s="127"/>
      <c r="CC281" s="127"/>
      <c r="CD281" s="127"/>
      <c r="CE281" s="127"/>
      <c r="CF281" s="127"/>
      <c r="CG281" s="127"/>
      <c r="CH281" s="127"/>
      <c r="CI281" s="127"/>
      <c r="CJ281" s="127"/>
      <c r="CK281" s="127"/>
      <c r="CL281" s="127"/>
      <c r="CM281" s="127"/>
      <c r="CN281" s="127"/>
      <c r="CO281" s="127"/>
      <c r="CP281" s="127"/>
      <c r="CQ281" s="127"/>
      <c r="CR281" s="127"/>
      <c r="CS281" s="127"/>
      <c r="CT281" s="127"/>
      <c r="CU281" s="127"/>
      <c r="CV281" s="127"/>
      <c r="CW281" s="127"/>
      <c r="CX281" s="127"/>
      <c r="CY281" s="127"/>
      <c r="CZ281" s="127"/>
      <c r="DA281" s="127"/>
      <c r="DB281" s="127"/>
      <c r="DC281" s="127"/>
      <c r="DD281" s="127"/>
      <c r="DE281" s="127"/>
      <c r="DF281" s="127"/>
      <c r="DG281" s="127"/>
      <c r="DH281" s="127"/>
      <c r="DI281" s="127"/>
      <c r="DJ281" s="127"/>
      <c r="DK281" s="127"/>
      <c r="DL281" s="127"/>
      <c r="DM281" s="127"/>
      <c r="DN281" s="127"/>
      <c r="DO281" s="127"/>
      <c r="DP281" s="127"/>
      <c r="DQ281" s="127"/>
      <c r="DR281" s="127"/>
      <c r="DS281" s="127"/>
      <c r="DT281" s="127"/>
    </row>
    <row r="282" spans="1:124" x14ac:dyDescent="0.3">
      <c r="A282" s="127"/>
      <c r="B282" s="127"/>
      <c r="C282" s="127"/>
      <c r="D282" s="127"/>
      <c r="E282" s="127"/>
      <c r="F282" s="127"/>
      <c r="G282" s="154"/>
      <c r="H282" s="154"/>
      <c r="I282" s="154"/>
      <c r="J282" s="127"/>
      <c r="K282" s="127"/>
      <c r="L282" s="127"/>
      <c r="M282" s="127"/>
      <c r="N282" s="127"/>
      <c r="O282" s="127"/>
      <c r="P282" s="127"/>
      <c r="Q282" s="127"/>
      <c r="R282" s="127"/>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c r="BF282" s="127"/>
      <c r="BG282" s="127"/>
      <c r="BH282" s="127"/>
      <c r="BI282" s="127"/>
      <c r="BJ282" s="127"/>
      <c r="BK282" s="127"/>
      <c r="BL282" s="127"/>
      <c r="BM282" s="127"/>
      <c r="BN282" s="127"/>
      <c r="BO282" s="127"/>
      <c r="BP282" s="127"/>
      <c r="BQ282" s="127"/>
      <c r="BR282" s="127"/>
      <c r="BS282" s="127"/>
      <c r="BT282" s="127"/>
      <c r="BU282" s="127"/>
      <c r="BV282" s="127"/>
      <c r="BW282" s="127"/>
      <c r="BX282" s="127"/>
      <c r="BY282" s="127"/>
      <c r="BZ282" s="127"/>
      <c r="CA282" s="127"/>
      <c r="CB282" s="127"/>
      <c r="CC282" s="127"/>
      <c r="CD282" s="127"/>
      <c r="CE282" s="127"/>
      <c r="CF282" s="127"/>
      <c r="CG282" s="127"/>
      <c r="CH282" s="127"/>
      <c r="CI282" s="127"/>
      <c r="CJ282" s="127"/>
      <c r="CK282" s="127"/>
      <c r="CL282" s="127"/>
      <c r="CM282" s="127"/>
      <c r="CN282" s="127"/>
      <c r="CO282" s="127"/>
      <c r="CP282" s="127"/>
      <c r="CQ282" s="127"/>
      <c r="CR282" s="127"/>
      <c r="CS282" s="127"/>
      <c r="CT282" s="127"/>
      <c r="CU282" s="127"/>
      <c r="CV282" s="127"/>
      <c r="CW282" s="127"/>
      <c r="CX282" s="127"/>
      <c r="CY282" s="127"/>
      <c r="CZ282" s="127"/>
      <c r="DA282" s="127"/>
      <c r="DB282" s="127"/>
      <c r="DC282" s="127"/>
      <c r="DD282" s="127"/>
      <c r="DE282" s="127"/>
      <c r="DF282" s="127"/>
      <c r="DG282" s="127"/>
      <c r="DH282" s="127"/>
      <c r="DI282" s="127"/>
      <c r="DJ282" s="127"/>
      <c r="DK282" s="127"/>
      <c r="DL282" s="127"/>
      <c r="DM282" s="127"/>
      <c r="DN282" s="127"/>
      <c r="DO282" s="127"/>
      <c r="DP282" s="127"/>
      <c r="DQ282" s="127"/>
      <c r="DR282" s="127"/>
      <c r="DS282" s="127"/>
      <c r="DT282" s="127"/>
    </row>
    <row r="283" spans="1:124" x14ac:dyDescent="0.3">
      <c r="A283" s="127"/>
      <c r="B283" s="127"/>
      <c r="C283" s="127"/>
      <c r="D283" s="127"/>
      <c r="E283" s="127"/>
      <c r="F283" s="127"/>
      <c r="G283" s="154"/>
      <c r="H283" s="154"/>
      <c r="I283" s="154"/>
      <c r="J283" s="127"/>
      <c r="K283" s="127"/>
      <c r="L283" s="127"/>
      <c r="M283" s="127"/>
      <c r="N283" s="127"/>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c r="BF283" s="127"/>
      <c r="BG283" s="127"/>
      <c r="BH283" s="127"/>
      <c r="BI283" s="127"/>
      <c r="BJ283" s="127"/>
      <c r="BK283" s="127"/>
      <c r="BL283" s="127"/>
      <c r="BM283" s="127"/>
      <c r="BN283" s="127"/>
      <c r="BO283" s="127"/>
      <c r="BP283" s="127"/>
      <c r="BQ283" s="127"/>
      <c r="BR283" s="127"/>
      <c r="BS283" s="127"/>
      <c r="BT283" s="127"/>
      <c r="BU283" s="127"/>
      <c r="BV283" s="127"/>
      <c r="BW283" s="127"/>
      <c r="BX283" s="127"/>
      <c r="BY283" s="127"/>
      <c r="BZ283" s="127"/>
      <c r="CA283" s="127"/>
      <c r="CB283" s="127"/>
      <c r="CC283" s="127"/>
      <c r="CD283" s="127"/>
      <c r="CE283" s="127"/>
      <c r="CF283" s="127"/>
      <c r="CG283" s="127"/>
      <c r="CH283" s="127"/>
      <c r="CI283" s="127"/>
      <c r="CJ283" s="127"/>
      <c r="CK283" s="127"/>
      <c r="CL283" s="127"/>
      <c r="CM283" s="127"/>
      <c r="CN283" s="127"/>
      <c r="CO283" s="127"/>
      <c r="CP283" s="127"/>
      <c r="CQ283" s="127"/>
      <c r="CR283" s="127"/>
      <c r="CS283" s="127"/>
      <c r="CT283" s="127"/>
      <c r="CU283" s="127"/>
      <c r="CV283" s="127"/>
      <c r="CW283" s="127"/>
      <c r="CX283" s="127"/>
      <c r="CY283" s="127"/>
      <c r="CZ283" s="127"/>
      <c r="DA283" s="127"/>
      <c r="DB283" s="127"/>
      <c r="DC283" s="127"/>
      <c r="DD283" s="127"/>
      <c r="DE283" s="127"/>
      <c r="DF283" s="127"/>
      <c r="DG283" s="127"/>
      <c r="DH283" s="127"/>
      <c r="DI283" s="127"/>
      <c r="DJ283" s="127"/>
      <c r="DK283" s="127"/>
      <c r="DL283" s="127"/>
      <c r="DM283" s="127"/>
      <c r="DN283" s="127"/>
      <c r="DO283" s="127"/>
      <c r="DP283" s="127"/>
      <c r="DQ283" s="127"/>
      <c r="DR283" s="127"/>
      <c r="DS283" s="127"/>
      <c r="DT283" s="127"/>
    </row>
    <row r="284" spans="1:124" x14ac:dyDescent="0.3">
      <c r="A284" s="127"/>
      <c r="B284" s="127"/>
      <c r="C284" s="127"/>
      <c r="D284" s="127"/>
      <c r="E284" s="127"/>
      <c r="F284" s="127"/>
      <c r="G284" s="154"/>
      <c r="H284" s="154"/>
      <c r="I284" s="154"/>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27"/>
      <c r="CS284" s="127"/>
      <c r="CT284" s="127"/>
      <c r="CU284" s="127"/>
      <c r="CV284" s="127"/>
      <c r="CW284" s="127"/>
      <c r="CX284" s="127"/>
      <c r="CY284" s="127"/>
      <c r="CZ284" s="127"/>
      <c r="DA284" s="127"/>
      <c r="DB284" s="127"/>
      <c r="DC284" s="127"/>
      <c r="DD284" s="127"/>
      <c r="DE284" s="127"/>
      <c r="DF284" s="127"/>
      <c r="DG284" s="127"/>
      <c r="DH284" s="127"/>
      <c r="DI284" s="127"/>
      <c r="DJ284" s="127"/>
      <c r="DK284" s="127"/>
      <c r="DL284" s="127"/>
      <c r="DM284" s="127"/>
      <c r="DN284" s="127"/>
      <c r="DO284" s="127"/>
      <c r="DP284" s="127"/>
      <c r="DQ284" s="127"/>
      <c r="DR284" s="127"/>
      <c r="DS284" s="127"/>
      <c r="DT284" s="127"/>
    </row>
    <row r="285" spans="1:124" x14ac:dyDescent="0.3">
      <c r="A285" s="127"/>
      <c r="B285" s="127"/>
      <c r="C285" s="127"/>
      <c r="D285" s="127"/>
      <c r="E285" s="127"/>
      <c r="F285" s="127"/>
      <c r="G285" s="154"/>
      <c r="H285" s="154"/>
      <c r="I285" s="154"/>
      <c r="J285" s="127"/>
      <c r="K285" s="127"/>
      <c r="L285" s="127"/>
      <c r="M285" s="127"/>
      <c r="N285" s="127"/>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c r="BF285" s="127"/>
      <c r="BG285" s="127"/>
      <c r="BH285" s="127"/>
      <c r="BI285" s="127"/>
      <c r="BJ285" s="127"/>
      <c r="BK285" s="127"/>
      <c r="BL285" s="127"/>
      <c r="BM285" s="127"/>
      <c r="BN285" s="127"/>
      <c r="BO285" s="127"/>
      <c r="BP285" s="127"/>
      <c r="BQ285" s="127"/>
      <c r="BR285" s="127"/>
      <c r="BS285" s="127"/>
      <c r="BT285" s="127"/>
      <c r="BU285" s="127"/>
      <c r="BV285" s="127"/>
      <c r="BW285" s="127"/>
      <c r="BX285" s="127"/>
      <c r="BY285" s="127"/>
      <c r="BZ285" s="127"/>
      <c r="CA285" s="127"/>
      <c r="CB285" s="127"/>
      <c r="CC285" s="127"/>
      <c r="CD285" s="127"/>
      <c r="CE285" s="127"/>
      <c r="CF285" s="127"/>
      <c r="CG285" s="127"/>
      <c r="CH285" s="127"/>
      <c r="CI285" s="127"/>
      <c r="CJ285" s="127"/>
      <c r="CK285" s="127"/>
      <c r="CL285" s="127"/>
      <c r="CM285" s="127"/>
      <c r="CN285" s="127"/>
      <c r="CO285" s="127"/>
      <c r="CP285" s="127"/>
      <c r="CQ285" s="127"/>
      <c r="CR285" s="127"/>
      <c r="CS285" s="127"/>
      <c r="CT285" s="127"/>
      <c r="CU285" s="127"/>
      <c r="CV285" s="127"/>
      <c r="CW285" s="127"/>
      <c r="CX285" s="127"/>
      <c r="CY285" s="127"/>
      <c r="CZ285" s="127"/>
      <c r="DA285" s="127"/>
      <c r="DB285" s="127"/>
      <c r="DC285" s="127"/>
      <c r="DD285" s="127"/>
      <c r="DE285" s="127"/>
      <c r="DF285" s="127"/>
      <c r="DG285" s="127"/>
      <c r="DH285" s="127"/>
      <c r="DI285" s="127"/>
      <c r="DJ285" s="127"/>
      <c r="DK285" s="127"/>
      <c r="DL285" s="127"/>
      <c r="DM285" s="127"/>
      <c r="DN285" s="127"/>
      <c r="DO285" s="127"/>
      <c r="DP285" s="127"/>
      <c r="DQ285" s="127"/>
      <c r="DR285" s="127"/>
      <c r="DS285" s="127"/>
      <c r="DT285" s="127"/>
    </row>
    <row r="286" spans="1:124" x14ac:dyDescent="0.3">
      <c r="A286" s="127"/>
      <c r="B286" s="127"/>
      <c r="C286" s="127"/>
      <c r="D286" s="127"/>
      <c r="E286" s="127"/>
      <c r="F286" s="127"/>
      <c r="G286" s="154"/>
      <c r="H286" s="154"/>
      <c r="I286" s="154"/>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7"/>
      <c r="BR286" s="127"/>
      <c r="BS286" s="127"/>
      <c r="BT286" s="127"/>
      <c r="BU286" s="127"/>
      <c r="BV286" s="127"/>
      <c r="BW286" s="127"/>
      <c r="BX286" s="127"/>
      <c r="BY286" s="127"/>
      <c r="BZ286" s="127"/>
      <c r="CA286" s="127"/>
      <c r="CB286" s="127"/>
      <c r="CC286" s="127"/>
      <c r="CD286" s="127"/>
      <c r="CE286" s="127"/>
      <c r="CF286" s="127"/>
      <c r="CG286" s="127"/>
      <c r="CH286" s="127"/>
      <c r="CI286" s="127"/>
      <c r="CJ286" s="127"/>
      <c r="CK286" s="127"/>
      <c r="CL286" s="127"/>
      <c r="CM286" s="127"/>
      <c r="CN286" s="127"/>
      <c r="CO286" s="127"/>
      <c r="CP286" s="127"/>
      <c r="CQ286" s="127"/>
      <c r="CR286" s="127"/>
      <c r="CS286" s="127"/>
      <c r="CT286" s="127"/>
      <c r="CU286" s="127"/>
      <c r="CV286" s="127"/>
      <c r="CW286" s="127"/>
      <c r="CX286" s="127"/>
      <c r="CY286" s="127"/>
      <c r="CZ286" s="127"/>
      <c r="DA286" s="127"/>
      <c r="DB286" s="127"/>
      <c r="DC286" s="127"/>
      <c r="DD286" s="127"/>
      <c r="DE286" s="127"/>
      <c r="DF286" s="127"/>
      <c r="DG286" s="127"/>
      <c r="DH286" s="127"/>
      <c r="DI286" s="127"/>
      <c r="DJ286" s="127"/>
      <c r="DK286" s="127"/>
      <c r="DL286" s="127"/>
      <c r="DM286" s="127"/>
      <c r="DN286" s="127"/>
      <c r="DO286" s="127"/>
      <c r="DP286" s="127"/>
      <c r="DQ286" s="127"/>
      <c r="DR286" s="127"/>
      <c r="DS286" s="127"/>
      <c r="DT286" s="127"/>
    </row>
    <row r="287" spans="1:124" x14ac:dyDescent="0.3">
      <c r="A287" s="127"/>
      <c r="B287" s="127"/>
      <c r="C287" s="127"/>
      <c r="D287" s="127"/>
      <c r="E287" s="127"/>
      <c r="F287" s="127"/>
      <c r="G287" s="154"/>
      <c r="H287" s="154"/>
      <c r="I287" s="154"/>
      <c r="J287" s="127"/>
      <c r="K287" s="127"/>
      <c r="L287" s="127"/>
      <c r="M287" s="127"/>
      <c r="N287" s="127"/>
      <c r="O287" s="127"/>
      <c r="P287" s="127"/>
      <c r="Q287" s="127"/>
      <c r="R287" s="127"/>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7"/>
      <c r="BD287" s="127"/>
      <c r="BE287" s="127"/>
      <c r="BF287" s="127"/>
      <c r="BG287" s="127"/>
      <c r="BH287" s="127"/>
      <c r="BI287" s="127"/>
      <c r="BJ287" s="127"/>
      <c r="BK287" s="127"/>
      <c r="BL287" s="127"/>
      <c r="BM287" s="127"/>
      <c r="BN287" s="127"/>
      <c r="BO287" s="127"/>
      <c r="BP287" s="127"/>
      <c r="BQ287" s="127"/>
      <c r="BR287" s="127"/>
      <c r="BS287" s="127"/>
      <c r="BT287" s="127"/>
      <c r="BU287" s="127"/>
      <c r="BV287" s="127"/>
      <c r="BW287" s="127"/>
      <c r="BX287" s="127"/>
      <c r="BY287" s="127"/>
      <c r="BZ287" s="127"/>
      <c r="CA287" s="127"/>
      <c r="CB287" s="127"/>
      <c r="CC287" s="127"/>
      <c r="CD287" s="127"/>
      <c r="CE287" s="127"/>
      <c r="CF287" s="127"/>
      <c r="CG287" s="127"/>
      <c r="CH287" s="127"/>
      <c r="CI287" s="127"/>
      <c r="CJ287" s="127"/>
      <c r="CK287" s="127"/>
      <c r="CL287" s="127"/>
      <c r="CM287" s="127"/>
      <c r="CN287" s="127"/>
      <c r="CO287" s="127"/>
      <c r="CP287" s="127"/>
      <c r="CQ287" s="127"/>
      <c r="CR287" s="127"/>
      <c r="CS287" s="127"/>
      <c r="CT287" s="127"/>
      <c r="CU287" s="127"/>
      <c r="CV287" s="127"/>
      <c r="CW287" s="127"/>
      <c r="CX287" s="127"/>
      <c r="CY287" s="127"/>
      <c r="CZ287" s="127"/>
      <c r="DA287" s="127"/>
      <c r="DB287" s="127"/>
      <c r="DC287" s="127"/>
      <c r="DD287" s="127"/>
      <c r="DE287" s="127"/>
      <c r="DF287" s="127"/>
      <c r="DG287" s="127"/>
      <c r="DH287" s="127"/>
      <c r="DI287" s="127"/>
      <c r="DJ287" s="127"/>
      <c r="DK287" s="127"/>
      <c r="DL287" s="127"/>
      <c r="DM287" s="127"/>
      <c r="DN287" s="127"/>
      <c r="DO287" s="127"/>
      <c r="DP287" s="127"/>
      <c r="DQ287" s="127"/>
      <c r="DR287" s="127"/>
      <c r="DS287" s="127"/>
      <c r="DT287" s="127"/>
    </row>
    <row r="288" spans="1:124" x14ac:dyDescent="0.3">
      <c r="A288" s="127"/>
      <c r="B288" s="127"/>
      <c r="C288" s="127"/>
      <c r="D288" s="127"/>
      <c r="E288" s="127"/>
      <c r="F288" s="127"/>
      <c r="G288" s="154"/>
      <c r="H288" s="154"/>
      <c r="I288" s="154"/>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7"/>
      <c r="BD288" s="127"/>
      <c r="BE288" s="127"/>
      <c r="BF288" s="127"/>
      <c r="BG288" s="127"/>
      <c r="BH288" s="127"/>
      <c r="BI288" s="127"/>
      <c r="BJ288" s="127"/>
      <c r="BK288" s="127"/>
      <c r="BL288" s="127"/>
      <c r="BM288" s="127"/>
      <c r="BN288" s="127"/>
      <c r="BO288" s="127"/>
      <c r="BP288" s="127"/>
      <c r="BQ288" s="127"/>
      <c r="BR288" s="127"/>
      <c r="BS288" s="127"/>
      <c r="BT288" s="127"/>
      <c r="BU288" s="127"/>
      <c r="BV288" s="127"/>
      <c r="BW288" s="127"/>
      <c r="BX288" s="127"/>
      <c r="BY288" s="127"/>
      <c r="BZ288" s="127"/>
      <c r="CA288" s="127"/>
      <c r="CB288" s="127"/>
      <c r="CC288" s="127"/>
      <c r="CD288" s="127"/>
      <c r="CE288" s="127"/>
      <c r="CF288" s="127"/>
      <c r="CG288" s="127"/>
      <c r="CH288" s="127"/>
      <c r="CI288" s="127"/>
      <c r="CJ288" s="127"/>
      <c r="CK288" s="127"/>
      <c r="CL288" s="127"/>
      <c r="CM288" s="127"/>
      <c r="CN288" s="127"/>
      <c r="CO288" s="127"/>
      <c r="CP288" s="127"/>
      <c r="CQ288" s="127"/>
      <c r="CR288" s="127"/>
      <c r="CS288" s="127"/>
      <c r="CT288" s="127"/>
      <c r="CU288" s="127"/>
      <c r="CV288" s="127"/>
      <c r="CW288" s="127"/>
      <c r="CX288" s="127"/>
      <c r="CY288" s="127"/>
      <c r="CZ288" s="127"/>
      <c r="DA288" s="127"/>
      <c r="DB288" s="127"/>
      <c r="DC288" s="127"/>
      <c r="DD288" s="127"/>
      <c r="DE288" s="127"/>
      <c r="DF288" s="127"/>
      <c r="DG288" s="127"/>
      <c r="DH288" s="127"/>
      <c r="DI288" s="127"/>
      <c r="DJ288" s="127"/>
      <c r="DK288" s="127"/>
      <c r="DL288" s="127"/>
      <c r="DM288" s="127"/>
      <c r="DN288" s="127"/>
      <c r="DO288" s="127"/>
      <c r="DP288" s="127"/>
      <c r="DQ288" s="127"/>
      <c r="DR288" s="127"/>
      <c r="DS288" s="127"/>
      <c r="DT288" s="127"/>
    </row>
    <row r="289" spans="1:124" x14ac:dyDescent="0.3">
      <c r="A289" s="127"/>
      <c r="B289" s="127"/>
      <c r="C289" s="127"/>
      <c r="D289" s="127"/>
      <c r="E289" s="127"/>
      <c r="F289" s="127"/>
      <c r="G289" s="154"/>
      <c r="H289" s="154"/>
      <c r="I289" s="154"/>
      <c r="J289" s="127"/>
      <c r="K289" s="127"/>
      <c r="L289" s="127"/>
      <c r="M289" s="127"/>
      <c r="N289" s="127"/>
      <c r="O289" s="127"/>
      <c r="P289" s="127"/>
      <c r="Q289" s="127"/>
      <c r="R289" s="127"/>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c r="AR289" s="127"/>
      <c r="AS289" s="127"/>
      <c r="AT289" s="127"/>
      <c r="AU289" s="127"/>
      <c r="AV289" s="127"/>
      <c r="AW289" s="127"/>
      <c r="AX289" s="127"/>
      <c r="AY289" s="127"/>
      <c r="AZ289" s="127"/>
      <c r="BA289" s="127"/>
      <c r="BB289" s="127"/>
      <c r="BC289" s="127"/>
      <c r="BD289" s="127"/>
      <c r="BE289" s="127"/>
      <c r="BF289" s="127"/>
      <c r="BG289" s="127"/>
      <c r="BH289" s="127"/>
      <c r="BI289" s="127"/>
      <c r="BJ289" s="127"/>
      <c r="BK289" s="127"/>
      <c r="BL289" s="127"/>
      <c r="BM289" s="127"/>
      <c r="BN289" s="127"/>
      <c r="BO289" s="127"/>
      <c r="BP289" s="127"/>
      <c r="BQ289" s="127"/>
      <c r="BR289" s="127"/>
      <c r="BS289" s="127"/>
      <c r="BT289" s="127"/>
      <c r="BU289" s="127"/>
      <c r="BV289" s="127"/>
      <c r="BW289" s="127"/>
      <c r="BX289" s="127"/>
      <c r="BY289" s="127"/>
      <c r="BZ289" s="127"/>
      <c r="CA289" s="127"/>
      <c r="CB289" s="127"/>
      <c r="CC289" s="127"/>
      <c r="CD289" s="127"/>
      <c r="CE289" s="127"/>
      <c r="CF289" s="127"/>
      <c r="CG289" s="127"/>
      <c r="CH289" s="127"/>
      <c r="CI289" s="127"/>
      <c r="CJ289" s="127"/>
      <c r="CK289" s="127"/>
      <c r="CL289" s="127"/>
      <c r="CM289" s="127"/>
      <c r="CN289" s="127"/>
      <c r="CO289" s="127"/>
      <c r="CP289" s="127"/>
      <c r="CQ289" s="127"/>
      <c r="CR289" s="127"/>
      <c r="CS289" s="127"/>
      <c r="CT289" s="127"/>
      <c r="CU289" s="127"/>
      <c r="CV289" s="127"/>
      <c r="CW289" s="127"/>
      <c r="CX289" s="127"/>
      <c r="CY289" s="127"/>
      <c r="CZ289" s="127"/>
      <c r="DA289" s="127"/>
      <c r="DB289" s="127"/>
      <c r="DC289" s="127"/>
      <c r="DD289" s="127"/>
      <c r="DE289" s="127"/>
      <c r="DF289" s="127"/>
      <c r="DG289" s="127"/>
      <c r="DH289" s="127"/>
      <c r="DI289" s="127"/>
      <c r="DJ289" s="127"/>
      <c r="DK289" s="127"/>
      <c r="DL289" s="127"/>
      <c r="DM289" s="127"/>
      <c r="DN289" s="127"/>
      <c r="DO289" s="127"/>
      <c r="DP289" s="127"/>
      <c r="DQ289" s="127"/>
      <c r="DR289" s="127"/>
      <c r="DS289" s="127"/>
      <c r="DT289" s="127"/>
    </row>
    <row r="290" spans="1:124" x14ac:dyDescent="0.3">
      <c r="A290" s="127"/>
      <c r="B290" s="127"/>
      <c r="C290" s="127"/>
      <c r="D290" s="127"/>
      <c r="E290" s="127"/>
      <c r="F290" s="127"/>
      <c r="G290" s="154"/>
      <c r="H290" s="154"/>
      <c r="I290" s="154"/>
      <c r="J290" s="127"/>
      <c r="K290" s="127"/>
      <c r="L290" s="127"/>
      <c r="M290" s="127"/>
      <c r="N290" s="127"/>
      <c r="O290" s="127"/>
      <c r="P290" s="127"/>
      <c r="Q290" s="127"/>
      <c r="R290" s="127"/>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7"/>
      <c r="BD290" s="127"/>
      <c r="BE290" s="127"/>
      <c r="BF290" s="127"/>
      <c r="BG290" s="127"/>
      <c r="BH290" s="127"/>
      <c r="BI290" s="127"/>
      <c r="BJ290" s="127"/>
      <c r="BK290" s="127"/>
      <c r="BL290" s="127"/>
      <c r="BM290" s="127"/>
      <c r="BN290" s="127"/>
      <c r="BO290" s="127"/>
      <c r="BP290" s="127"/>
      <c r="BQ290" s="127"/>
      <c r="BR290" s="127"/>
      <c r="BS290" s="127"/>
      <c r="BT290" s="127"/>
      <c r="BU290" s="127"/>
      <c r="BV290" s="127"/>
      <c r="BW290" s="127"/>
      <c r="BX290" s="127"/>
      <c r="BY290" s="127"/>
      <c r="BZ290" s="127"/>
      <c r="CA290" s="127"/>
      <c r="CB290" s="127"/>
      <c r="CC290" s="127"/>
      <c r="CD290" s="127"/>
      <c r="CE290" s="127"/>
      <c r="CF290" s="127"/>
      <c r="CG290" s="127"/>
      <c r="CH290" s="127"/>
      <c r="CI290" s="127"/>
      <c r="CJ290" s="127"/>
      <c r="CK290" s="127"/>
      <c r="CL290" s="127"/>
      <c r="CM290" s="127"/>
      <c r="CN290" s="127"/>
      <c r="CO290" s="127"/>
      <c r="CP290" s="127"/>
      <c r="CQ290" s="127"/>
      <c r="CR290" s="127"/>
      <c r="CS290" s="127"/>
      <c r="CT290" s="127"/>
      <c r="CU290" s="127"/>
      <c r="CV290" s="127"/>
      <c r="CW290" s="127"/>
      <c r="CX290" s="127"/>
      <c r="CY290" s="127"/>
      <c r="CZ290" s="127"/>
      <c r="DA290" s="127"/>
      <c r="DB290" s="127"/>
      <c r="DC290" s="127"/>
      <c r="DD290" s="127"/>
      <c r="DE290" s="127"/>
      <c r="DF290" s="127"/>
      <c r="DG290" s="127"/>
      <c r="DH290" s="127"/>
      <c r="DI290" s="127"/>
      <c r="DJ290" s="127"/>
      <c r="DK290" s="127"/>
      <c r="DL290" s="127"/>
      <c r="DM290" s="127"/>
      <c r="DN290" s="127"/>
      <c r="DO290" s="127"/>
      <c r="DP290" s="127"/>
      <c r="DQ290" s="127"/>
      <c r="DR290" s="127"/>
      <c r="DS290" s="127"/>
      <c r="DT290" s="127"/>
    </row>
    <row r="291" spans="1:124" x14ac:dyDescent="0.3">
      <c r="A291" s="127"/>
      <c r="B291" s="127"/>
      <c r="C291" s="127"/>
      <c r="D291" s="127"/>
      <c r="E291" s="127"/>
      <c r="F291" s="127"/>
      <c r="G291" s="154"/>
      <c r="H291" s="154"/>
      <c r="I291" s="154"/>
      <c r="J291" s="127"/>
      <c r="K291" s="127"/>
      <c r="L291" s="127"/>
      <c r="M291" s="127"/>
      <c r="N291" s="127"/>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c r="AR291" s="127"/>
      <c r="AS291" s="127"/>
      <c r="AT291" s="127"/>
      <c r="AU291" s="127"/>
      <c r="AV291" s="127"/>
      <c r="AW291" s="127"/>
      <c r="AX291" s="127"/>
      <c r="AY291" s="127"/>
      <c r="AZ291" s="127"/>
      <c r="BA291" s="127"/>
      <c r="BB291" s="127"/>
      <c r="BC291" s="127"/>
      <c r="BD291" s="127"/>
      <c r="BE291" s="127"/>
      <c r="BF291" s="127"/>
      <c r="BG291" s="127"/>
      <c r="BH291" s="127"/>
      <c r="BI291" s="127"/>
      <c r="BJ291" s="127"/>
      <c r="BK291" s="127"/>
      <c r="BL291" s="127"/>
      <c r="BM291" s="127"/>
      <c r="BN291" s="127"/>
      <c r="BO291" s="127"/>
      <c r="BP291" s="127"/>
      <c r="BQ291" s="127"/>
      <c r="BR291" s="127"/>
      <c r="BS291" s="127"/>
      <c r="BT291" s="127"/>
      <c r="BU291" s="127"/>
      <c r="BV291" s="127"/>
      <c r="BW291" s="127"/>
      <c r="BX291" s="127"/>
      <c r="BY291" s="127"/>
      <c r="BZ291" s="127"/>
      <c r="CA291" s="127"/>
      <c r="CB291" s="127"/>
      <c r="CC291" s="127"/>
      <c r="CD291" s="127"/>
      <c r="CE291" s="127"/>
      <c r="CF291" s="127"/>
      <c r="CG291" s="127"/>
      <c r="CH291" s="127"/>
      <c r="CI291" s="127"/>
      <c r="CJ291" s="127"/>
      <c r="CK291" s="127"/>
      <c r="CL291" s="127"/>
      <c r="CM291" s="127"/>
      <c r="CN291" s="127"/>
      <c r="CO291" s="127"/>
      <c r="CP291" s="127"/>
      <c r="CQ291" s="127"/>
      <c r="CR291" s="127"/>
      <c r="CS291" s="127"/>
      <c r="CT291" s="127"/>
      <c r="CU291" s="127"/>
      <c r="CV291" s="127"/>
      <c r="CW291" s="127"/>
      <c r="CX291" s="127"/>
      <c r="CY291" s="127"/>
      <c r="CZ291" s="127"/>
      <c r="DA291" s="127"/>
      <c r="DB291" s="127"/>
      <c r="DC291" s="127"/>
      <c r="DD291" s="127"/>
      <c r="DE291" s="127"/>
      <c r="DF291" s="127"/>
      <c r="DG291" s="127"/>
      <c r="DH291" s="127"/>
      <c r="DI291" s="127"/>
      <c r="DJ291" s="127"/>
      <c r="DK291" s="127"/>
      <c r="DL291" s="127"/>
      <c r="DM291" s="127"/>
      <c r="DN291" s="127"/>
      <c r="DO291" s="127"/>
      <c r="DP291" s="127"/>
      <c r="DQ291" s="127"/>
      <c r="DR291" s="127"/>
      <c r="DS291" s="127"/>
      <c r="DT291" s="127"/>
    </row>
    <row r="292" spans="1:124" x14ac:dyDescent="0.3">
      <c r="A292" s="127"/>
      <c r="B292" s="127"/>
      <c r="C292" s="127"/>
      <c r="D292" s="127"/>
      <c r="E292" s="127"/>
      <c r="F292" s="127"/>
      <c r="G292" s="154"/>
      <c r="H292" s="154"/>
      <c r="I292" s="154"/>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27"/>
      <c r="AV292" s="127"/>
      <c r="AW292" s="127"/>
      <c r="AX292" s="127"/>
      <c r="AY292" s="127"/>
      <c r="AZ292" s="127"/>
      <c r="BA292" s="127"/>
      <c r="BB292" s="127"/>
      <c r="BC292" s="127"/>
      <c r="BD292" s="127"/>
      <c r="BE292" s="127"/>
      <c r="BF292" s="127"/>
      <c r="BG292" s="127"/>
      <c r="BH292" s="127"/>
      <c r="BI292" s="127"/>
      <c r="BJ292" s="127"/>
      <c r="BK292" s="127"/>
      <c r="BL292" s="127"/>
      <c r="BM292" s="127"/>
      <c r="BN292" s="127"/>
      <c r="BO292" s="127"/>
      <c r="BP292" s="127"/>
      <c r="BQ292" s="127"/>
      <c r="BR292" s="127"/>
      <c r="BS292" s="127"/>
      <c r="BT292" s="127"/>
      <c r="BU292" s="127"/>
      <c r="BV292" s="127"/>
      <c r="BW292" s="127"/>
      <c r="BX292" s="127"/>
      <c r="BY292" s="127"/>
      <c r="BZ292" s="127"/>
      <c r="CA292" s="127"/>
      <c r="CB292" s="127"/>
      <c r="CC292" s="127"/>
      <c r="CD292" s="127"/>
      <c r="CE292" s="127"/>
      <c r="CF292" s="127"/>
      <c r="CG292" s="127"/>
      <c r="CH292" s="127"/>
      <c r="CI292" s="127"/>
      <c r="CJ292" s="127"/>
      <c r="CK292" s="127"/>
      <c r="CL292" s="127"/>
      <c r="CM292" s="127"/>
      <c r="CN292" s="127"/>
      <c r="CO292" s="127"/>
      <c r="CP292" s="127"/>
      <c r="CQ292" s="127"/>
      <c r="CR292" s="127"/>
      <c r="CS292" s="127"/>
      <c r="CT292" s="127"/>
      <c r="CU292" s="127"/>
      <c r="CV292" s="127"/>
      <c r="CW292" s="127"/>
      <c r="CX292" s="127"/>
      <c r="CY292" s="127"/>
      <c r="CZ292" s="127"/>
      <c r="DA292" s="127"/>
      <c r="DB292" s="127"/>
      <c r="DC292" s="127"/>
      <c r="DD292" s="127"/>
      <c r="DE292" s="127"/>
      <c r="DF292" s="127"/>
      <c r="DG292" s="127"/>
      <c r="DH292" s="127"/>
      <c r="DI292" s="127"/>
      <c r="DJ292" s="127"/>
      <c r="DK292" s="127"/>
      <c r="DL292" s="127"/>
      <c r="DM292" s="127"/>
      <c r="DN292" s="127"/>
      <c r="DO292" s="127"/>
      <c r="DP292" s="127"/>
      <c r="DQ292" s="127"/>
      <c r="DR292" s="127"/>
      <c r="DS292" s="127"/>
      <c r="DT292" s="127"/>
    </row>
    <row r="293" spans="1:124" x14ac:dyDescent="0.3">
      <c r="A293" s="127"/>
      <c r="B293" s="127"/>
      <c r="C293" s="127"/>
      <c r="D293" s="127"/>
      <c r="E293" s="127"/>
      <c r="F293" s="127"/>
      <c r="G293" s="154"/>
      <c r="H293" s="154"/>
      <c r="I293" s="154"/>
      <c r="J293" s="127"/>
      <c r="K293" s="127"/>
      <c r="L293" s="127"/>
      <c r="M293" s="127"/>
      <c r="N293" s="127"/>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7"/>
      <c r="BD293" s="127"/>
      <c r="BE293" s="127"/>
      <c r="BF293" s="127"/>
      <c r="BG293" s="127"/>
      <c r="BH293" s="127"/>
      <c r="BI293" s="127"/>
      <c r="BJ293" s="127"/>
      <c r="BK293" s="127"/>
      <c r="BL293" s="127"/>
      <c r="BM293" s="127"/>
      <c r="BN293" s="127"/>
      <c r="BO293" s="127"/>
      <c r="BP293" s="127"/>
      <c r="BQ293" s="127"/>
      <c r="BR293" s="127"/>
      <c r="BS293" s="127"/>
      <c r="BT293" s="127"/>
      <c r="BU293" s="127"/>
      <c r="BV293" s="127"/>
      <c r="BW293" s="127"/>
      <c r="BX293" s="127"/>
      <c r="BY293" s="127"/>
      <c r="BZ293" s="127"/>
      <c r="CA293" s="127"/>
      <c r="CB293" s="127"/>
      <c r="CC293" s="127"/>
      <c r="CD293" s="127"/>
      <c r="CE293" s="127"/>
      <c r="CF293" s="127"/>
      <c r="CG293" s="127"/>
      <c r="CH293" s="127"/>
      <c r="CI293" s="127"/>
      <c r="CJ293" s="127"/>
      <c r="CK293" s="127"/>
      <c r="CL293" s="127"/>
      <c r="CM293" s="127"/>
      <c r="CN293" s="127"/>
      <c r="CO293" s="127"/>
      <c r="CP293" s="127"/>
      <c r="CQ293" s="127"/>
      <c r="CR293" s="127"/>
      <c r="CS293" s="127"/>
      <c r="CT293" s="127"/>
      <c r="CU293" s="127"/>
      <c r="CV293" s="127"/>
      <c r="CW293" s="127"/>
      <c r="CX293" s="127"/>
      <c r="CY293" s="127"/>
      <c r="CZ293" s="127"/>
      <c r="DA293" s="127"/>
      <c r="DB293" s="127"/>
      <c r="DC293" s="127"/>
      <c r="DD293" s="127"/>
      <c r="DE293" s="127"/>
      <c r="DF293" s="127"/>
      <c r="DG293" s="127"/>
      <c r="DH293" s="127"/>
      <c r="DI293" s="127"/>
      <c r="DJ293" s="127"/>
      <c r="DK293" s="127"/>
      <c r="DL293" s="127"/>
      <c r="DM293" s="127"/>
      <c r="DN293" s="127"/>
      <c r="DO293" s="127"/>
      <c r="DP293" s="127"/>
      <c r="DQ293" s="127"/>
      <c r="DR293" s="127"/>
      <c r="DS293" s="127"/>
      <c r="DT293" s="127"/>
    </row>
    <row r="294" spans="1:124" x14ac:dyDescent="0.3">
      <c r="A294" s="127"/>
      <c r="B294" s="127"/>
      <c r="C294" s="127"/>
      <c r="D294" s="127"/>
      <c r="E294" s="127"/>
      <c r="F294" s="127"/>
      <c r="G294" s="154"/>
      <c r="H294" s="154"/>
      <c r="I294" s="154"/>
      <c r="J294" s="127"/>
      <c r="K294" s="127"/>
      <c r="L294" s="127"/>
      <c r="M294" s="127"/>
      <c r="N294" s="127"/>
      <c r="O294" s="127"/>
      <c r="P294" s="127"/>
      <c r="Q294" s="127"/>
      <c r="R294" s="127"/>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c r="AR294" s="127"/>
      <c r="AS294" s="127"/>
      <c r="AT294" s="127"/>
      <c r="AU294" s="127"/>
      <c r="AV294" s="127"/>
      <c r="AW294" s="127"/>
      <c r="AX294" s="127"/>
      <c r="AY294" s="127"/>
      <c r="AZ294" s="127"/>
      <c r="BA294" s="127"/>
      <c r="BB294" s="127"/>
      <c r="BC294" s="127"/>
      <c r="BD294" s="127"/>
      <c r="BE294" s="127"/>
      <c r="BF294" s="127"/>
      <c r="BG294" s="127"/>
      <c r="BH294" s="127"/>
      <c r="BI294" s="127"/>
      <c r="BJ294" s="127"/>
      <c r="BK294" s="127"/>
      <c r="BL294" s="127"/>
      <c r="BM294" s="127"/>
      <c r="BN294" s="127"/>
      <c r="BO294" s="127"/>
      <c r="BP294" s="127"/>
      <c r="BQ294" s="127"/>
      <c r="BR294" s="127"/>
      <c r="BS294" s="127"/>
      <c r="BT294" s="127"/>
      <c r="BU294" s="127"/>
      <c r="BV294" s="127"/>
      <c r="BW294" s="127"/>
      <c r="BX294" s="127"/>
      <c r="BY294" s="127"/>
      <c r="BZ294" s="127"/>
      <c r="CA294" s="127"/>
      <c r="CB294" s="127"/>
      <c r="CC294" s="127"/>
      <c r="CD294" s="127"/>
      <c r="CE294" s="127"/>
      <c r="CF294" s="127"/>
      <c r="CG294" s="127"/>
      <c r="CH294" s="127"/>
      <c r="CI294" s="127"/>
      <c r="CJ294" s="127"/>
      <c r="CK294" s="127"/>
      <c r="CL294" s="127"/>
      <c r="CM294" s="127"/>
      <c r="CN294" s="127"/>
      <c r="CO294" s="127"/>
      <c r="CP294" s="127"/>
      <c r="CQ294" s="127"/>
      <c r="CR294" s="127"/>
      <c r="CS294" s="127"/>
      <c r="CT294" s="127"/>
      <c r="CU294" s="127"/>
      <c r="CV294" s="127"/>
      <c r="CW294" s="127"/>
      <c r="CX294" s="127"/>
      <c r="CY294" s="127"/>
      <c r="CZ294" s="127"/>
      <c r="DA294" s="127"/>
      <c r="DB294" s="127"/>
      <c r="DC294" s="127"/>
      <c r="DD294" s="127"/>
      <c r="DE294" s="127"/>
      <c r="DF294" s="127"/>
      <c r="DG294" s="127"/>
      <c r="DH294" s="127"/>
      <c r="DI294" s="127"/>
      <c r="DJ294" s="127"/>
      <c r="DK294" s="127"/>
      <c r="DL294" s="127"/>
      <c r="DM294" s="127"/>
      <c r="DN294" s="127"/>
      <c r="DO294" s="127"/>
      <c r="DP294" s="127"/>
      <c r="DQ294" s="127"/>
      <c r="DR294" s="127"/>
      <c r="DS294" s="127"/>
      <c r="DT294" s="127"/>
    </row>
    <row r="295" spans="1:124" x14ac:dyDescent="0.3">
      <c r="A295" s="127"/>
      <c r="B295" s="127"/>
      <c r="C295" s="127"/>
      <c r="D295" s="127"/>
      <c r="E295" s="127"/>
      <c r="F295" s="127"/>
      <c r="G295" s="154"/>
      <c r="H295" s="154"/>
      <c r="I295" s="154"/>
      <c r="J295" s="127"/>
      <c r="K295" s="127"/>
      <c r="L295" s="127"/>
      <c r="M295" s="127"/>
      <c r="N295" s="127"/>
      <c r="O295" s="127"/>
      <c r="P295" s="127"/>
      <c r="Q295" s="127"/>
      <c r="R295" s="127"/>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c r="AR295" s="127"/>
      <c r="AS295" s="127"/>
      <c r="AT295" s="127"/>
      <c r="AU295" s="127"/>
      <c r="AV295" s="127"/>
      <c r="AW295" s="127"/>
      <c r="AX295" s="127"/>
      <c r="AY295" s="127"/>
      <c r="AZ295" s="127"/>
      <c r="BA295" s="127"/>
      <c r="BB295" s="127"/>
      <c r="BC295" s="127"/>
      <c r="BD295" s="127"/>
      <c r="BE295" s="127"/>
      <c r="BF295" s="127"/>
      <c r="BG295" s="127"/>
      <c r="BH295" s="127"/>
      <c r="BI295" s="127"/>
      <c r="BJ295" s="127"/>
      <c r="BK295" s="127"/>
      <c r="BL295" s="127"/>
      <c r="BM295" s="127"/>
      <c r="BN295" s="127"/>
      <c r="BO295" s="127"/>
      <c r="BP295" s="127"/>
      <c r="BQ295" s="127"/>
      <c r="BR295" s="127"/>
      <c r="BS295" s="127"/>
      <c r="BT295" s="127"/>
      <c r="BU295" s="127"/>
      <c r="BV295" s="127"/>
      <c r="BW295" s="127"/>
      <c r="BX295" s="127"/>
      <c r="BY295" s="127"/>
      <c r="BZ295" s="127"/>
      <c r="CA295" s="127"/>
      <c r="CB295" s="127"/>
      <c r="CC295" s="127"/>
      <c r="CD295" s="127"/>
      <c r="CE295" s="127"/>
      <c r="CF295" s="127"/>
      <c r="CG295" s="127"/>
      <c r="CH295" s="127"/>
      <c r="CI295" s="127"/>
      <c r="CJ295" s="127"/>
      <c r="CK295" s="127"/>
      <c r="CL295" s="127"/>
      <c r="CM295" s="127"/>
      <c r="CN295" s="127"/>
      <c r="CO295" s="127"/>
      <c r="CP295" s="127"/>
      <c r="CQ295" s="127"/>
      <c r="CR295" s="127"/>
      <c r="CS295" s="127"/>
      <c r="CT295" s="127"/>
      <c r="CU295" s="127"/>
      <c r="CV295" s="127"/>
      <c r="CW295" s="127"/>
      <c r="CX295" s="127"/>
      <c r="CY295" s="127"/>
      <c r="CZ295" s="127"/>
      <c r="DA295" s="127"/>
      <c r="DB295" s="127"/>
      <c r="DC295" s="127"/>
      <c r="DD295" s="127"/>
      <c r="DE295" s="127"/>
      <c r="DF295" s="127"/>
      <c r="DG295" s="127"/>
      <c r="DH295" s="127"/>
      <c r="DI295" s="127"/>
      <c r="DJ295" s="127"/>
      <c r="DK295" s="127"/>
      <c r="DL295" s="127"/>
      <c r="DM295" s="127"/>
      <c r="DN295" s="127"/>
      <c r="DO295" s="127"/>
      <c r="DP295" s="127"/>
      <c r="DQ295" s="127"/>
      <c r="DR295" s="127"/>
      <c r="DS295" s="127"/>
      <c r="DT295" s="127"/>
    </row>
    <row r="296" spans="1:124" x14ac:dyDescent="0.3">
      <c r="A296" s="127"/>
      <c r="B296" s="127"/>
      <c r="C296" s="127"/>
      <c r="D296" s="127"/>
      <c r="E296" s="127"/>
      <c r="F296" s="127"/>
      <c r="G296" s="154"/>
      <c r="H296" s="154"/>
      <c r="I296" s="154"/>
      <c r="J296" s="127"/>
      <c r="K296" s="127"/>
      <c r="L296" s="127"/>
      <c r="M296" s="127"/>
      <c r="N296" s="127"/>
      <c r="O296" s="127"/>
      <c r="P296" s="127"/>
      <c r="Q296" s="127"/>
      <c r="R296" s="127"/>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c r="AR296" s="127"/>
      <c r="AS296" s="127"/>
      <c r="AT296" s="127"/>
      <c r="AU296" s="127"/>
      <c r="AV296" s="127"/>
      <c r="AW296" s="127"/>
      <c r="AX296" s="127"/>
      <c r="AY296" s="127"/>
      <c r="AZ296" s="127"/>
      <c r="BA296" s="127"/>
      <c r="BB296" s="127"/>
      <c r="BC296" s="127"/>
      <c r="BD296" s="127"/>
      <c r="BE296" s="127"/>
      <c r="BF296" s="127"/>
      <c r="BG296" s="127"/>
      <c r="BH296" s="127"/>
      <c r="BI296" s="127"/>
      <c r="BJ296" s="127"/>
      <c r="BK296" s="127"/>
      <c r="BL296" s="127"/>
      <c r="BM296" s="127"/>
      <c r="BN296" s="127"/>
      <c r="BO296" s="127"/>
      <c r="BP296" s="127"/>
      <c r="BQ296" s="127"/>
      <c r="BR296" s="127"/>
      <c r="BS296" s="127"/>
      <c r="BT296" s="127"/>
      <c r="BU296" s="127"/>
      <c r="BV296" s="127"/>
      <c r="BW296" s="127"/>
      <c r="BX296" s="127"/>
      <c r="BY296" s="127"/>
      <c r="BZ296" s="127"/>
      <c r="CA296" s="127"/>
      <c r="CB296" s="127"/>
      <c r="CC296" s="127"/>
      <c r="CD296" s="127"/>
      <c r="CE296" s="127"/>
      <c r="CF296" s="127"/>
      <c r="CG296" s="127"/>
      <c r="CH296" s="127"/>
      <c r="CI296" s="127"/>
      <c r="CJ296" s="127"/>
      <c r="CK296" s="127"/>
      <c r="CL296" s="127"/>
      <c r="CM296" s="127"/>
      <c r="CN296" s="127"/>
      <c r="CO296" s="127"/>
      <c r="CP296" s="127"/>
      <c r="CQ296" s="127"/>
      <c r="CR296" s="127"/>
      <c r="CS296" s="127"/>
      <c r="CT296" s="127"/>
      <c r="CU296" s="127"/>
      <c r="CV296" s="127"/>
      <c r="CW296" s="127"/>
      <c r="CX296" s="127"/>
      <c r="CY296" s="127"/>
      <c r="CZ296" s="127"/>
      <c r="DA296" s="127"/>
      <c r="DB296" s="127"/>
      <c r="DC296" s="127"/>
      <c r="DD296" s="127"/>
      <c r="DE296" s="127"/>
      <c r="DF296" s="127"/>
      <c r="DG296" s="127"/>
      <c r="DH296" s="127"/>
      <c r="DI296" s="127"/>
      <c r="DJ296" s="127"/>
      <c r="DK296" s="127"/>
      <c r="DL296" s="127"/>
      <c r="DM296" s="127"/>
      <c r="DN296" s="127"/>
      <c r="DO296" s="127"/>
      <c r="DP296" s="127"/>
      <c r="DQ296" s="127"/>
      <c r="DR296" s="127"/>
      <c r="DS296" s="127"/>
      <c r="DT296" s="127"/>
    </row>
    <row r="297" spans="1:124" x14ac:dyDescent="0.3">
      <c r="A297" s="127"/>
      <c r="B297" s="127"/>
      <c r="C297" s="127"/>
      <c r="D297" s="127"/>
      <c r="E297" s="127"/>
      <c r="F297" s="127"/>
      <c r="G297" s="154"/>
      <c r="H297" s="154"/>
      <c r="I297" s="154"/>
      <c r="J297" s="127"/>
      <c r="K297" s="127"/>
      <c r="L297" s="127"/>
      <c r="M297" s="127"/>
      <c r="N297" s="127"/>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c r="AR297" s="127"/>
      <c r="AS297" s="127"/>
      <c r="AT297" s="127"/>
      <c r="AU297" s="127"/>
      <c r="AV297" s="127"/>
      <c r="AW297" s="127"/>
      <c r="AX297" s="127"/>
      <c r="AY297" s="127"/>
      <c r="AZ297" s="127"/>
      <c r="BA297" s="127"/>
      <c r="BB297" s="127"/>
      <c r="BC297" s="127"/>
      <c r="BD297" s="127"/>
      <c r="BE297" s="127"/>
      <c r="BF297" s="127"/>
      <c r="BG297" s="127"/>
      <c r="BH297" s="127"/>
      <c r="BI297" s="127"/>
      <c r="BJ297" s="127"/>
      <c r="BK297" s="127"/>
      <c r="BL297" s="127"/>
      <c r="BM297" s="127"/>
      <c r="BN297" s="127"/>
      <c r="BO297" s="127"/>
      <c r="BP297" s="127"/>
      <c r="BQ297" s="127"/>
      <c r="BR297" s="127"/>
      <c r="BS297" s="127"/>
      <c r="BT297" s="127"/>
      <c r="BU297" s="127"/>
      <c r="BV297" s="127"/>
      <c r="BW297" s="127"/>
      <c r="BX297" s="127"/>
      <c r="BY297" s="127"/>
      <c r="BZ297" s="127"/>
      <c r="CA297" s="127"/>
      <c r="CB297" s="127"/>
      <c r="CC297" s="127"/>
      <c r="CD297" s="127"/>
      <c r="CE297" s="127"/>
      <c r="CF297" s="127"/>
      <c r="CG297" s="127"/>
      <c r="CH297" s="127"/>
      <c r="CI297" s="127"/>
      <c r="CJ297" s="127"/>
      <c r="CK297" s="127"/>
      <c r="CL297" s="127"/>
      <c r="CM297" s="127"/>
      <c r="CN297" s="127"/>
      <c r="CO297" s="127"/>
      <c r="CP297" s="127"/>
      <c r="CQ297" s="127"/>
      <c r="CR297" s="127"/>
      <c r="CS297" s="127"/>
      <c r="CT297" s="127"/>
      <c r="CU297" s="127"/>
      <c r="CV297" s="127"/>
      <c r="CW297" s="127"/>
      <c r="CX297" s="127"/>
      <c r="CY297" s="127"/>
      <c r="CZ297" s="127"/>
      <c r="DA297" s="127"/>
      <c r="DB297" s="127"/>
      <c r="DC297" s="127"/>
      <c r="DD297" s="127"/>
      <c r="DE297" s="127"/>
      <c r="DF297" s="127"/>
      <c r="DG297" s="127"/>
      <c r="DH297" s="127"/>
      <c r="DI297" s="127"/>
      <c r="DJ297" s="127"/>
      <c r="DK297" s="127"/>
      <c r="DL297" s="127"/>
      <c r="DM297" s="127"/>
      <c r="DN297" s="127"/>
      <c r="DO297" s="127"/>
      <c r="DP297" s="127"/>
      <c r="DQ297" s="127"/>
      <c r="DR297" s="127"/>
      <c r="DS297" s="127"/>
      <c r="DT297" s="127"/>
    </row>
    <row r="298" spans="1:124" x14ac:dyDescent="0.3">
      <c r="A298" s="127"/>
      <c r="B298" s="127"/>
      <c r="C298" s="127"/>
      <c r="D298" s="127"/>
      <c r="E298" s="127"/>
      <c r="F298" s="127"/>
      <c r="G298" s="154"/>
      <c r="H298" s="154"/>
      <c r="I298" s="154"/>
      <c r="J298" s="127"/>
      <c r="K298" s="127"/>
      <c r="L298" s="127"/>
      <c r="M298" s="127"/>
      <c r="N298" s="127"/>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c r="AR298" s="127"/>
      <c r="AS298" s="127"/>
      <c r="AT298" s="127"/>
      <c r="AU298" s="127"/>
      <c r="AV298" s="127"/>
      <c r="AW298" s="127"/>
      <c r="AX298" s="127"/>
      <c r="AY298" s="127"/>
      <c r="AZ298" s="127"/>
      <c r="BA298" s="127"/>
      <c r="BB298" s="127"/>
      <c r="BC298" s="127"/>
      <c r="BD298" s="127"/>
      <c r="BE298" s="127"/>
      <c r="BF298" s="127"/>
      <c r="BG298" s="127"/>
      <c r="BH298" s="127"/>
      <c r="BI298" s="127"/>
      <c r="BJ298" s="127"/>
      <c r="BK298" s="127"/>
      <c r="BL298" s="127"/>
      <c r="BM298" s="127"/>
      <c r="BN298" s="127"/>
      <c r="BO298" s="127"/>
      <c r="BP298" s="127"/>
      <c r="BQ298" s="127"/>
      <c r="BR298" s="127"/>
      <c r="BS298" s="127"/>
      <c r="BT298" s="127"/>
      <c r="BU298" s="127"/>
      <c r="BV298" s="127"/>
      <c r="BW298" s="127"/>
      <c r="BX298" s="127"/>
      <c r="BY298" s="127"/>
      <c r="BZ298" s="127"/>
      <c r="CA298" s="127"/>
      <c r="CB298" s="127"/>
      <c r="CC298" s="127"/>
      <c r="CD298" s="127"/>
      <c r="CE298" s="127"/>
      <c r="CF298" s="127"/>
      <c r="CG298" s="127"/>
      <c r="CH298" s="127"/>
      <c r="CI298" s="127"/>
      <c r="CJ298" s="127"/>
      <c r="CK298" s="127"/>
      <c r="CL298" s="127"/>
      <c r="CM298" s="127"/>
      <c r="CN298" s="127"/>
      <c r="CO298" s="127"/>
      <c r="CP298" s="127"/>
      <c r="CQ298" s="127"/>
      <c r="CR298" s="127"/>
      <c r="CS298" s="127"/>
      <c r="CT298" s="127"/>
      <c r="CU298" s="127"/>
      <c r="CV298" s="127"/>
      <c r="CW298" s="127"/>
      <c r="CX298" s="127"/>
      <c r="CY298" s="127"/>
      <c r="CZ298" s="127"/>
      <c r="DA298" s="127"/>
      <c r="DB298" s="127"/>
      <c r="DC298" s="127"/>
      <c r="DD298" s="127"/>
      <c r="DE298" s="127"/>
      <c r="DF298" s="127"/>
      <c r="DG298" s="127"/>
      <c r="DH298" s="127"/>
      <c r="DI298" s="127"/>
      <c r="DJ298" s="127"/>
      <c r="DK298" s="127"/>
      <c r="DL298" s="127"/>
      <c r="DM298" s="127"/>
      <c r="DN298" s="127"/>
      <c r="DO298" s="127"/>
      <c r="DP298" s="127"/>
      <c r="DQ298" s="127"/>
      <c r="DR298" s="127"/>
      <c r="DS298" s="127"/>
      <c r="DT298" s="127"/>
    </row>
    <row r="299" spans="1:124" x14ac:dyDescent="0.3">
      <c r="A299" s="127"/>
      <c r="B299" s="127"/>
      <c r="C299" s="127"/>
      <c r="D299" s="127"/>
      <c r="E299" s="127"/>
      <c r="F299" s="127"/>
      <c r="G299" s="154"/>
      <c r="H299" s="154"/>
      <c r="I299" s="154"/>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c r="AR299" s="127"/>
      <c r="AS299" s="127"/>
      <c r="AT299" s="127"/>
      <c r="AU299" s="127"/>
      <c r="AV299" s="127"/>
      <c r="AW299" s="127"/>
      <c r="AX299" s="127"/>
      <c r="AY299" s="127"/>
      <c r="AZ299" s="127"/>
      <c r="BA299" s="127"/>
      <c r="BB299" s="127"/>
      <c r="BC299" s="127"/>
      <c r="BD299" s="127"/>
      <c r="BE299" s="127"/>
      <c r="BF299" s="127"/>
      <c r="BG299" s="127"/>
      <c r="BH299" s="127"/>
      <c r="BI299" s="127"/>
      <c r="BJ299" s="127"/>
      <c r="BK299" s="127"/>
      <c r="BL299" s="127"/>
      <c r="BM299" s="127"/>
      <c r="BN299" s="127"/>
      <c r="BO299" s="127"/>
      <c r="BP299" s="127"/>
      <c r="BQ299" s="127"/>
      <c r="BR299" s="127"/>
      <c r="BS299" s="127"/>
      <c r="BT299" s="127"/>
      <c r="BU299" s="127"/>
      <c r="BV299" s="127"/>
      <c r="BW299" s="127"/>
      <c r="BX299" s="127"/>
      <c r="BY299" s="127"/>
      <c r="BZ299" s="127"/>
      <c r="CA299" s="127"/>
      <c r="CB299" s="127"/>
      <c r="CC299" s="127"/>
      <c r="CD299" s="127"/>
      <c r="CE299" s="127"/>
      <c r="CF299" s="127"/>
      <c r="CG299" s="127"/>
      <c r="CH299" s="127"/>
      <c r="CI299" s="127"/>
      <c r="CJ299" s="127"/>
      <c r="CK299" s="127"/>
      <c r="CL299" s="127"/>
      <c r="CM299" s="127"/>
      <c r="CN299" s="127"/>
      <c r="CO299" s="127"/>
      <c r="CP299" s="127"/>
      <c r="CQ299" s="127"/>
      <c r="CR299" s="127"/>
      <c r="CS299" s="127"/>
      <c r="CT299" s="127"/>
      <c r="CU299" s="127"/>
      <c r="CV299" s="127"/>
      <c r="CW299" s="127"/>
      <c r="CX299" s="127"/>
      <c r="CY299" s="127"/>
      <c r="CZ299" s="127"/>
      <c r="DA299" s="127"/>
      <c r="DB299" s="127"/>
      <c r="DC299" s="127"/>
      <c r="DD299" s="127"/>
      <c r="DE299" s="127"/>
      <c r="DF299" s="127"/>
      <c r="DG299" s="127"/>
      <c r="DH299" s="127"/>
      <c r="DI299" s="127"/>
      <c r="DJ299" s="127"/>
      <c r="DK299" s="127"/>
      <c r="DL299" s="127"/>
      <c r="DM299" s="127"/>
      <c r="DN299" s="127"/>
      <c r="DO299" s="127"/>
      <c r="DP299" s="127"/>
      <c r="DQ299" s="127"/>
      <c r="DR299" s="127"/>
      <c r="DS299" s="127"/>
      <c r="DT299" s="127"/>
    </row>
    <row r="300" spans="1:124" x14ac:dyDescent="0.3">
      <c r="A300" s="127"/>
      <c r="B300" s="127"/>
      <c r="C300" s="127"/>
      <c r="D300" s="127"/>
      <c r="E300" s="127"/>
      <c r="F300" s="127"/>
      <c r="G300" s="154"/>
      <c r="H300" s="154"/>
      <c r="I300" s="154"/>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c r="AR300" s="127"/>
      <c r="AS300" s="127"/>
      <c r="AT300" s="127"/>
      <c r="AU300" s="127"/>
      <c r="AV300" s="127"/>
      <c r="AW300" s="127"/>
      <c r="AX300" s="127"/>
      <c r="AY300" s="127"/>
      <c r="AZ300" s="127"/>
      <c r="BA300" s="127"/>
      <c r="BB300" s="127"/>
      <c r="BC300" s="127"/>
      <c r="BD300" s="127"/>
      <c r="BE300" s="127"/>
      <c r="BF300" s="127"/>
      <c r="BG300" s="127"/>
      <c r="BH300" s="127"/>
      <c r="BI300" s="127"/>
      <c r="BJ300" s="127"/>
      <c r="BK300" s="127"/>
      <c r="BL300" s="127"/>
      <c r="BM300" s="127"/>
      <c r="BN300" s="127"/>
      <c r="BO300" s="127"/>
      <c r="BP300" s="127"/>
      <c r="BQ300" s="127"/>
      <c r="BR300" s="127"/>
      <c r="BS300" s="127"/>
      <c r="BT300" s="127"/>
      <c r="BU300" s="127"/>
      <c r="BV300" s="127"/>
      <c r="BW300" s="127"/>
      <c r="BX300" s="127"/>
      <c r="BY300" s="127"/>
      <c r="BZ300" s="127"/>
      <c r="CA300" s="127"/>
      <c r="CB300" s="127"/>
      <c r="CC300" s="127"/>
      <c r="CD300" s="127"/>
      <c r="CE300" s="127"/>
      <c r="CF300" s="127"/>
      <c r="CG300" s="127"/>
      <c r="CH300" s="127"/>
      <c r="CI300" s="127"/>
      <c r="CJ300" s="127"/>
      <c r="CK300" s="127"/>
      <c r="CL300" s="127"/>
      <c r="CM300" s="127"/>
      <c r="CN300" s="127"/>
      <c r="CO300" s="127"/>
      <c r="CP300" s="127"/>
      <c r="CQ300" s="127"/>
      <c r="CR300" s="127"/>
      <c r="CS300" s="127"/>
      <c r="CT300" s="127"/>
      <c r="CU300" s="127"/>
      <c r="CV300" s="127"/>
      <c r="CW300" s="127"/>
      <c r="CX300" s="127"/>
      <c r="CY300" s="127"/>
      <c r="CZ300" s="127"/>
      <c r="DA300" s="127"/>
      <c r="DB300" s="127"/>
      <c r="DC300" s="127"/>
      <c r="DD300" s="127"/>
      <c r="DE300" s="127"/>
      <c r="DF300" s="127"/>
      <c r="DG300" s="127"/>
      <c r="DH300" s="127"/>
      <c r="DI300" s="127"/>
      <c r="DJ300" s="127"/>
      <c r="DK300" s="127"/>
      <c r="DL300" s="127"/>
      <c r="DM300" s="127"/>
      <c r="DN300" s="127"/>
      <c r="DO300" s="127"/>
      <c r="DP300" s="127"/>
      <c r="DQ300" s="127"/>
      <c r="DR300" s="127"/>
      <c r="DS300" s="127"/>
      <c r="DT300" s="127"/>
    </row>
    <row r="301" spans="1:124" x14ac:dyDescent="0.3">
      <c r="A301" s="127"/>
      <c r="B301" s="127"/>
      <c r="C301" s="127"/>
      <c r="D301" s="127"/>
      <c r="E301" s="127"/>
      <c r="F301" s="127"/>
      <c r="G301" s="154"/>
      <c r="H301" s="154"/>
      <c r="I301" s="154"/>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7"/>
      <c r="AR301" s="127"/>
      <c r="AS301" s="127"/>
      <c r="AT301" s="127"/>
      <c r="AU301" s="127"/>
      <c r="AV301" s="127"/>
      <c r="AW301" s="127"/>
      <c r="AX301" s="127"/>
      <c r="AY301" s="127"/>
      <c r="AZ301" s="127"/>
      <c r="BA301" s="127"/>
      <c r="BB301" s="127"/>
      <c r="BC301" s="127"/>
      <c r="BD301" s="127"/>
      <c r="BE301" s="127"/>
      <c r="BF301" s="127"/>
      <c r="BG301" s="127"/>
      <c r="BH301" s="127"/>
      <c r="BI301" s="127"/>
      <c r="BJ301" s="127"/>
      <c r="BK301" s="127"/>
      <c r="BL301" s="127"/>
      <c r="BM301" s="127"/>
      <c r="BN301" s="127"/>
      <c r="BO301" s="127"/>
      <c r="BP301" s="127"/>
      <c r="BQ301" s="127"/>
      <c r="BR301" s="127"/>
      <c r="BS301" s="127"/>
      <c r="BT301" s="127"/>
      <c r="BU301" s="127"/>
      <c r="BV301" s="127"/>
      <c r="BW301" s="127"/>
      <c r="BX301" s="127"/>
      <c r="BY301" s="127"/>
      <c r="BZ301" s="127"/>
      <c r="CA301" s="127"/>
      <c r="CB301" s="127"/>
      <c r="CC301" s="127"/>
      <c r="CD301" s="127"/>
      <c r="CE301" s="127"/>
      <c r="CF301" s="127"/>
      <c r="CG301" s="127"/>
      <c r="CH301" s="127"/>
      <c r="CI301" s="127"/>
      <c r="CJ301" s="127"/>
      <c r="CK301" s="127"/>
      <c r="CL301" s="127"/>
      <c r="CM301" s="127"/>
      <c r="CN301" s="127"/>
      <c r="CO301" s="127"/>
      <c r="CP301" s="127"/>
      <c r="CQ301" s="127"/>
      <c r="CR301" s="127"/>
      <c r="CS301" s="127"/>
      <c r="CT301" s="127"/>
      <c r="CU301" s="127"/>
      <c r="CV301" s="127"/>
      <c r="CW301" s="127"/>
      <c r="CX301" s="127"/>
      <c r="CY301" s="127"/>
      <c r="CZ301" s="127"/>
      <c r="DA301" s="127"/>
      <c r="DB301" s="127"/>
      <c r="DC301" s="127"/>
      <c r="DD301" s="127"/>
      <c r="DE301" s="127"/>
      <c r="DF301" s="127"/>
      <c r="DG301" s="127"/>
      <c r="DH301" s="127"/>
      <c r="DI301" s="127"/>
      <c r="DJ301" s="127"/>
      <c r="DK301" s="127"/>
      <c r="DL301" s="127"/>
      <c r="DM301" s="127"/>
      <c r="DN301" s="127"/>
      <c r="DO301" s="127"/>
      <c r="DP301" s="127"/>
      <c r="DQ301" s="127"/>
      <c r="DR301" s="127"/>
      <c r="DS301" s="127"/>
      <c r="DT301" s="127"/>
    </row>
    <row r="302" spans="1:124" x14ac:dyDescent="0.3">
      <c r="A302" s="127"/>
      <c r="B302" s="127"/>
      <c r="C302" s="127"/>
      <c r="D302" s="127"/>
      <c r="E302" s="127"/>
      <c r="F302" s="127"/>
      <c r="G302" s="154"/>
      <c r="H302" s="154"/>
      <c r="I302" s="154"/>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c r="AR302" s="127"/>
      <c r="AS302" s="127"/>
      <c r="AT302" s="127"/>
      <c r="AU302" s="127"/>
      <c r="AV302" s="127"/>
      <c r="AW302" s="127"/>
      <c r="AX302" s="127"/>
      <c r="AY302" s="127"/>
      <c r="AZ302" s="127"/>
      <c r="BA302" s="127"/>
      <c r="BB302" s="127"/>
      <c r="BC302" s="127"/>
      <c r="BD302" s="127"/>
      <c r="BE302" s="127"/>
      <c r="BF302" s="127"/>
      <c r="BG302" s="127"/>
      <c r="BH302" s="127"/>
      <c r="BI302" s="127"/>
      <c r="BJ302" s="127"/>
      <c r="BK302" s="127"/>
      <c r="BL302" s="127"/>
      <c r="BM302" s="127"/>
      <c r="BN302" s="127"/>
      <c r="BO302" s="127"/>
      <c r="BP302" s="127"/>
      <c r="BQ302" s="127"/>
      <c r="BR302" s="127"/>
      <c r="BS302" s="127"/>
      <c r="BT302" s="127"/>
      <c r="BU302" s="127"/>
      <c r="BV302" s="127"/>
      <c r="BW302" s="127"/>
      <c r="BX302" s="127"/>
      <c r="BY302" s="127"/>
      <c r="BZ302" s="127"/>
      <c r="CA302" s="127"/>
      <c r="CB302" s="127"/>
      <c r="CC302" s="127"/>
      <c r="CD302" s="127"/>
      <c r="CE302" s="127"/>
      <c r="CF302" s="127"/>
      <c r="CG302" s="127"/>
      <c r="CH302" s="127"/>
      <c r="CI302" s="127"/>
      <c r="CJ302" s="127"/>
      <c r="CK302" s="127"/>
      <c r="CL302" s="127"/>
      <c r="CM302" s="127"/>
      <c r="CN302" s="127"/>
      <c r="CO302" s="127"/>
      <c r="CP302" s="127"/>
      <c r="CQ302" s="127"/>
      <c r="CR302" s="127"/>
      <c r="CS302" s="127"/>
      <c r="CT302" s="127"/>
      <c r="CU302" s="127"/>
      <c r="CV302" s="127"/>
      <c r="CW302" s="127"/>
      <c r="CX302" s="127"/>
      <c r="CY302" s="127"/>
      <c r="CZ302" s="127"/>
      <c r="DA302" s="127"/>
      <c r="DB302" s="127"/>
      <c r="DC302" s="127"/>
      <c r="DD302" s="127"/>
      <c r="DE302" s="127"/>
      <c r="DF302" s="127"/>
      <c r="DG302" s="127"/>
      <c r="DH302" s="127"/>
      <c r="DI302" s="127"/>
      <c r="DJ302" s="127"/>
      <c r="DK302" s="127"/>
      <c r="DL302" s="127"/>
      <c r="DM302" s="127"/>
      <c r="DN302" s="127"/>
      <c r="DO302" s="127"/>
      <c r="DP302" s="127"/>
      <c r="DQ302" s="127"/>
      <c r="DR302" s="127"/>
      <c r="DS302" s="127"/>
      <c r="DT302" s="127"/>
    </row>
    <row r="303" spans="1:124" x14ac:dyDescent="0.3">
      <c r="A303" s="127"/>
      <c r="B303" s="127"/>
      <c r="C303" s="127"/>
      <c r="D303" s="127"/>
      <c r="E303" s="127"/>
      <c r="F303" s="127"/>
      <c r="G303" s="154"/>
      <c r="H303" s="154"/>
      <c r="I303" s="154"/>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c r="AH303" s="127"/>
      <c r="AI303" s="127"/>
      <c r="AJ303" s="127"/>
      <c r="AK303" s="127"/>
      <c r="AL303" s="127"/>
      <c r="AM303" s="127"/>
      <c r="AN303" s="127"/>
      <c r="AO303" s="127"/>
      <c r="AP303" s="127"/>
      <c r="AQ303" s="127"/>
      <c r="AR303" s="127"/>
      <c r="AS303" s="127"/>
      <c r="AT303" s="127"/>
      <c r="AU303" s="127"/>
      <c r="AV303" s="127"/>
      <c r="AW303" s="127"/>
      <c r="AX303" s="127"/>
      <c r="AY303" s="127"/>
      <c r="AZ303" s="127"/>
      <c r="BA303" s="127"/>
      <c r="BB303" s="127"/>
      <c r="BC303" s="127"/>
      <c r="BD303" s="127"/>
      <c r="BE303" s="127"/>
      <c r="BF303" s="127"/>
      <c r="BG303" s="127"/>
      <c r="BH303" s="127"/>
      <c r="BI303" s="127"/>
      <c r="BJ303" s="127"/>
      <c r="BK303" s="127"/>
      <c r="BL303" s="127"/>
      <c r="BM303" s="127"/>
      <c r="BN303" s="127"/>
      <c r="BO303" s="127"/>
      <c r="BP303" s="127"/>
      <c r="BQ303" s="127"/>
      <c r="BR303" s="127"/>
      <c r="BS303" s="127"/>
      <c r="BT303" s="127"/>
      <c r="BU303" s="127"/>
      <c r="BV303" s="127"/>
      <c r="BW303" s="127"/>
      <c r="BX303" s="127"/>
      <c r="BY303" s="127"/>
      <c r="BZ303" s="127"/>
      <c r="CA303" s="127"/>
      <c r="CB303" s="127"/>
      <c r="CC303" s="127"/>
      <c r="CD303" s="127"/>
      <c r="CE303" s="127"/>
      <c r="CF303" s="127"/>
      <c r="CG303" s="127"/>
      <c r="CH303" s="127"/>
      <c r="CI303" s="127"/>
      <c r="CJ303" s="127"/>
      <c r="CK303" s="127"/>
      <c r="CL303" s="127"/>
      <c r="CM303" s="127"/>
      <c r="CN303" s="127"/>
      <c r="CO303" s="127"/>
      <c r="CP303" s="127"/>
      <c r="CQ303" s="127"/>
      <c r="CR303" s="127"/>
      <c r="CS303" s="127"/>
      <c r="CT303" s="127"/>
      <c r="CU303" s="127"/>
      <c r="CV303" s="127"/>
      <c r="CW303" s="127"/>
      <c r="CX303" s="127"/>
      <c r="CY303" s="127"/>
      <c r="CZ303" s="127"/>
      <c r="DA303" s="127"/>
      <c r="DB303" s="127"/>
      <c r="DC303" s="127"/>
      <c r="DD303" s="127"/>
      <c r="DE303" s="127"/>
      <c r="DF303" s="127"/>
      <c r="DG303" s="127"/>
      <c r="DH303" s="127"/>
      <c r="DI303" s="127"/>
      <c r="DJ303" s="127"/>
      <c r="DK303" s="127"/>
      <c r="DL303" s="127"/>
      <c r="DM303" s="127"/>
      <c r="DN303" s="127"/>
      <c r="DO303" s="127"/>
      <c r="DP303" s="127"/>
      <c r="DQ303" s="127"/>
      <c r="DR303" s="127"/>
      <c r="DS303" s="127"/>
      <c r="DT303" s="127"/>
    </row>
    <row r="304" spans="1:124" x14ac:dyDescent="0.3">
      <c r="A304" s="127"/>
      <c r="B304" s="127"/>
      <c r="C304" s="127"/>
      <c r="D304" s="127"/>
      <c r="E304" s="127"/>
      <c r="F304" s="127"/>
      <c r="G304" s="154"/>
      <c r="H304" s="154"/>
      <c r="I304" s="154"/>
      <c r="J304" s="127"/>
      <c r="K304" s="127"/>
      <c r="L304" s="127"/>
      <c r="M304" s="127"/>
      <c r="N304" s="127"/>
      <c r="O304" s="127"/>
      <c r="P304" s="127"/>
      <c r="Q304" s="127"/>
      <c r="R304" s="127"/>
      <c r="S304" s="127"/>
      <c r="T304" s="127"/>
      <c r="U304" s="127"/>
      <c r="V304" s="127"/>
      <c r="W304" s="127"/>
      <c r="X304" s="127"/>
      <c r="Y304" s="127"/>
      <c r="Z304" s="127"/>
      <c r="AA304" s="127"/>
      <c r="AB304" s="127"/>
      <c r="AC304" s="127"/>
      <c r="AD304" s="127"/>
      <c r="AE304" s="127"/>
      <c r="AF304" s="127"/>
      <c r="AG304" s="127"/>
      <c r="AH304" s="127"/>
      <c r="AI304" s="127"/>
      <c r="AJ304" s="127"/>
      <c r="AK304" s="127"/>
      <c r="AL304" s="127"/>
      <c r="AM304" s="127"/>
      <c r="AN304" s="127"/>
      <c r="AO304" s="127"/>
      <c r="AP304" s="127"/>
      <c r="AQ304" s="127"/>
      <c r="AR304" s="127"/>
      <c r="AS304" s="127"/>
      <c r="AT304" s="127"/>
      <c r="AU304" s="127"/>
      <c r="AV304" s="127"/>
      <c r="AW304" s="127"/>
      <c r="AX304" s="127"/>
      <c r="AY304" s="127"/>
      <c r="AZ304" s="127"/>
      <c r="BA304" s="127"/>
      <c r="BB304" s="127"/>
      <c r="BC304" s="127"/>
      <c r="BD304" s="127"/>
      <c r="BE304" s="127"/>
      <c r="BF304" s="127"/>
      <c r="BG304" s="127"/>
      <c r="BH304" s="127"/>
      <c r="BI304" s="127"/>
      <c r="BJ304" s="127"/>
      <c r="BK304" s="127"/>
      <c r="BL304" s="127"/>
      <c r="BM304" s="127"/>
      <c r="BN304" s="127"/>
      <c r="BO304" s="127"/>
      <c r="BP304" s="127"/>
      <c r="BQ304" s="127"/>
      <c r="BR304" s="127"/>
      <c r="BS304" s="127"/>
      <c r="BT304" s="127"/>
      <c r="BU304" s="127"/>
      <c r="BV304" s="127"/>
      <c r="BW304" s="127"/>
      <c r="BX304" s="127"/>
      <c r="BY304" s="127"/>
      <c r="BZ304" s="127"/>
      <c r="CA304" s="127"/>
      <c r="CB304" s="127"/>
      <c r="CC304" s="127"/>
      <c r="CD304" s="127"/>
      <c r="CE304" s="127"/>
      <c r="CF304" s="127"/>
      <c r="CG304" s="127"/>
      <c r="CH304" s="127"/>
      <c r="CI304" s="127"/>
      <c r="CJ304" s="127"/>
      <c r="CK304" s="127"/>
      <c r="CL304" s="127"/>
      <c r="CM304" s="127"/>
      <c r="CN304" s="127"/>
      <c r="CO304" s="127"/>
      <c r="CP304" s="127"/>
      <c r="CQ304" s="127"/>
      <c r="CR304" s="127"/>
      <c r="CS304" s="127"/>
      <c r="CT304" s="127"/>
      <c r="CU304" s="127"/>
      <c r="CV304" s="127"/>
      <c r="CW304" s="127"/>
      <c r="CX304" s="127"/>
      <c r="CY304" s="127"/>
      <c r="CZ304" s="127"/>
      <c r="DA304" s="127"/>
      <c r="DB304" s="127"/>
      <c r="DC304" s="127"/>
      <c r="DD304" s="127"/>
      <c r="DE304" s="127"/>
      <c r="DF304" s="127"/>
      <c r="DG304" s="127"/>
      <c r="DH304" s="127"/>
      <c r="DI304" s="127"/>
      <c r="DJ304" s="127"/>
      <c r="DK304" s="127"/>
      <c r="DL304" s="127"/>
      <c r="DM304" s="127"/>
      <c r="DN304" s="127"/>
      <c r="DO304" s="127"/>
      <c r="DP304" s="127"/>
      <c r="DQ304" s="127"/>
      <c r="DR304" s="127"/>
      <c r="DS304" s="127"/>
      <c r="DT304" s="127"/>
    </row>
    <row r="305" spans="1:124" x14ac:dyDescent="0.3">
      <c r="A305" s="127"/>
      <c r="B305" s="127"/>
      <c r="C305" s="127"/>
      <c r="D305" s="127"/>
      <c r="E305" s="127"/>
      <c r="F305" s="127"/>
      <c r="G305" s="154"/>
      <c r="H305" s="154"/>
      <c r="I305" s="154"/>
      <c r="J305" s="127"/>
      <c r="K305" s="127"/>
      <c r="L305" s="127"/>
      <c r="M305" s="127"/>
      <c r="N305" s="127"/>
      <c r="O305" s="127"/>
      <c r="P305" s="127"/>
      <c r="Q305" s="127"/>
      <c r="R305" s="127"/>
      <c r="S305" s="127"/>
      <c r="T305" s="127"/>
      <c r="U305" s="127"/>
      <c r="V305" s="127"/>
      <c r="W305" s="127"/>
      <c r="X305" s="127"/>
      <c r="Y305" s="127"/>
      <c r="Z305" s="127"/>
      <c r="AA305" s="127"/>
      <c r="AB305" s="127"/>
      <c r="AC305" s="127"/>
      <c r="AD305" s="127"/>
      <c r="AE305" s="127"/>
      <c r="AF305" s="127"/>
      <c r="AG305" s="127"/>
      <c r="AH305" s="127"/>
      <c r="AI305" s="127"/>
      <c r="AJ305" s="127"/>
      <c r="AK305" s="127"/>
      <c r="AL305" s="127"/>
      <c r="AM305" s="127"/>
      <c r="AN305" s="127"/>
      <c r="AO305" s="127"/>
      <c r="AP305" s="127"/>
      <c r="AQ305" s="127"/>
      <c r="AR305" s="127"/>
      <c r="AS305" s="127"/>
      <c r="AT305" s="127"/>
      <c r="AU305" s="127"/>
      <c r="AV305" s="127"/>
      <c r="AW305" s="127"/>
      <c r="AX305" s="127"/>
      <c r="AY305" s="127"/>
      <c r="AZ305" s="127"/>
      <c r="BA305" s="127"/>
      <c r="BB305" s="127"/>
      <c r="BC305" s="127"/>
      <c r="BD305" s="127"/>
      <c r="BE305" s="127"/>
      <c r="BF305" s="127"/>
      <c r="BG305" s="127"/>
      <c r="BH305" s="127"/>
      <c r="BI305" s="127"/>
      <c r="BJ305" s="127"/>
      <c r="BK305" s="127"/>
      <c r="BL305" s="127"/>
      <c r="BM305" s="127"/>
      <c r="BN305" s="127"/>
      <c r="BO305" s="127"/>
      <c r="BP305" s="127"/>
      <c r="BQ305" s="127"/>
      <c r="BR305" s="127"/>
      <c r="BS305" s="127"/>
      <c r="BT305" s="127"/>
      <c r="BU305" s="127"/>
      <c r="BV305" s="127"/>
      <c r="BW305" s="127"/>
      <c r="BX305" s="127"/>
      <c r="BY305" s="127"/>
      <c r="BZ305" s="127"/>
      <c r="CA305" s="127"/>
      <c r="CB305" s="127"/>
      <c r="CC305" s="127"/>
      <c r="CD305" s="127"/>
      <c r="CE305" s="127"/>
      <c r="CF305" s="127"/>
      <c r="CG305" s="127"/>
      <c r="CH305" s="127"/>
      <c r="CI305" s="127"/>
      <c r="CJ305" s="127"/>
      <c r="CK305" s="127"/>
      <c r="CL305" s="127"/>
      <c r="CM305" s="127"/>
      <c r="CN305" s="127"/>
      <c r="CO305" s="127"/>
      <c r="CP305" s="127"/>
      <c r="CQ305" s="127"/>
      <c r="CR305" s="127"/>
      <c r="CS305" s="127"/>
      <c r="CT305" s="127"/>
      <c r="CU305" s="127"/>
      <c r="CV305" s="127"/>
      <c r="CW305" s="127"/>
      <c r="CX305" s="127"/>
      <c r="CY305" s="127"/>
      <c r="CZ305" s="127"/>
      <c r="DA305" s="127"/>
      <c r="DB305" s="127"/>
      <c r="DC305" s="127"/>
      <c r="DD305" s="127"/>
      <c r="DE305" s="127"/>
      <c r="DF305" s="127"/>
      <c r="DG305" s="127"/>
      <c r="DH305" s="127"/>
      <c r="DI305" s="127"/>
      <c r="DJ305" s="127"/>
      <c r="DK305" s="127"/>
      <c r="DL305" s="127"/>
      <c r="DM305" s="127"/>
      <c r="DN305" s="127"/>
      <c r="DO305" s="127"/>
      <c r="DP305" s="127"/>
      <c r="DQ305" s="127"/>
      <c r="DR305" s="127"/>
      <c r="DS305" s="127"/>
      <c r="DT305" s="127"/>
    </row>
    <row r="306" spans="1:124" x14ac:dyDescent="0.3">
      <c r="A306" s="127"/>
      <c r="B306" s="127"/>
      <c r="C306" s="127"/>
      <c r="D306" s="127"/>
      <c r="E306" s="127"/>
      <c r="F306" s="127"/>
      <c r="G306" s="154"/>
      <c r="H306" s="154"/>
      <c r="I306" s="154"/>
      <c r="J306" s="127"/>
      <c r="K306" s="127"/>
      <c r="L306" s="127"/>
      <c r="M306" s="127"/>
      <c r="N306" s="127"/>
      <c r="O306" s="127"/>
      <c r="P306" s="127"/>
      <c r="Q306" s="127"/>
      <c r="R306" s="127"/>
      <c r="S306" s="127"/>
      <c r="T306" s="127"/>
      <c r="U306" s="127"/>
      <c r="V306" s="127"/>
      <c r="W306" s="127"/>
      <c r="X306" s="127"/>
      <c r="Y306" s="127"/>
      <c r="Z306" s="127"/>
      <c r="AA306" s="127"/>
      <c r="AB306" s="127"/>
      <c r="AC306" s="127"/>
      <c r="AD306" s="127"/>
      <c r="AE306" s="127"/>
      <c r="AF306" s="127"/>
      <c r="AG306" s="127"/>
      <c r="AH306" s="127"/>
      <c r="AI306" s="127"/>
      <c r="AJ306" s="127"/>
      <c r="AK306" s="127"/>
      <c r="AL306" s="127"/>
      <c r="AM306" s="127"/>
      <c r="AN306" s="127"/>
      <c r="AO306" s="127"/>
      <c r="AP306" s="127"/>
      <c r="AQ306" s="127"/>
      <c r="AR306" s="127"/>
      <c r="AS306" s="127"/>
      <c r="AT306" s="127"/>
      <c r="AU306" s="127"/>
      <c r="AV306" s="127"/>
      <c r="AW306" s="127"/>
      <c r="AX306" s="127"/>
      <c r="AY306" s="127"/>
      <c r="AZ306" s="127"/>
      <c r="BA306" s="127"/>
      <c r="BB306" s="127"/>
      <c r="BC306" s="127"/>
      <c r="BD306" s="127"/>
      <c r="BE306" s="127"/>
      <c r="BF306" s="127"/>
      <c r="BG306" s="127"/>
      <c r="BH306" s="127"/>
      <c r="BI306" s="127"/>
      <c r="BJ306" s="127"/>
      <c r="BK306" s="127"/>
      <c r="BL306" s="127"/>
      <c r="BM306" s="127"/>
      <c r="BN306" s="127"/>
      <c r="BO306" s="127"/>
      <c r="BP306" s="127"/>
      <c r="BQ306" s="127"/>
      <c r="BR306" s="127"/>
      <c r="BS306" s="127"/>
      <c r="BT306" s="127"/>
      <c r="BU306" s="127"/>
      <c r="BV306" s="127"/>
      <c r="BW306" s="127"/>
      <c r="BX306" s="127"/>
      <c r="BY306" s="127"/>
      <c r="BZ306" s="127"/>
      <c r="CA306" s="127"/>
      <c r="CB306" s="127"/>
      <c r="CC306" s="127"/>
      <c r="CD306" s="127"/>
      <c r="CE306" s="127"/>
      <c r="CF306" s="127"/>
      <c r="CG306" s="127"/>
      <c r="CH306" s="127"/>
      <c r="CI306" s="127"/>
      <c r="CJ306" s="127"/>
      <c r="CK306" s="127"/>
      <c r="CL306" s="127"/>
      <c r="CM306" s="127"/>
      <c r="CN306" s="127"/>
      <c r="CO306" s="127"/>
      <c r="CP306" s="127"/>
      <c r="CQ306" s="127"/>
      <c r="CR306" s="127"/>
      <c r="CS306" s="127"/>
      <c r="CT306" s="127"/>
      <c r="CU306" s="127"/>
      <c r="CV306" s="127"/>
      <c r="CW306" s="127"/>
      <c r="CX306" s="127"/>
      <c r="CY306" s="127"/>
      <c r="CZ306" s="127"/>
      <c r="DA306" s="127"/>
      <c r="DB306" s="127"/>
      <c r="DC306" s="127"/>
      <c r="DD306" s="127"/>
      <c r="DE306" s="127"/>
      <c r="DF306" s="127"/>
      <c r="DG306" s="127"/>
      <c r="DH306" s="127"/>
      <c r="DI306" s="127"/>
      <c r="DJ306" s="127"/>
      <c r="DK306" s="127"/>
      <c r="DL306" s="127"/>
      <c r="DM306" s="127"/>
      <c r="DN306" s="127"/>
      <c r="DO306" s="127"/>
      <c r="DP306" s="127"/>
      <c r="DQ306" s="127"/>
      <c r="DR306" s="127"/>
      <c r="DS306" s="127"/>
      <c r="DT306" s="127"/>
    </row>
    <row r="307" spans="1:124" x14ac:dyDescent="0.3">
      <c r="A307" s="127"/>
      <c r="B307" s="127"/>
      <c r="C307" s="127"/>
      <c r="D307" s="127"/>
      <c r="E307" s="127"/>
      <c r="F307" s="127"/>
      <c r="G307" s="154"/>
      <c r="H307" s="154"/>
      <c r="I307" s="154"/>
      <c r="J307" s="127"/>
      <c r="K307" s="127"/>
      <c r="L307" s="127"/>
      <c r="M307" s="127"/>
      <c r="N307" s="127"/>
      <c r="O307" s="127"/>
      <c r="P307" s="127"/>
      <c r="Q307" s="127"/>
      <c r="R307" s="127"/>
      <c r="S307" s="127"/>
      <c r="T307" s="127"/>
      <c r="U307" s="127"/>
      <c r="V307" s="127"/>
      <c r="W307" s="127"/>
      <c r="X307" s="127"/>
      <c r="Y307" s="127"/>
      <c r="Z307" s="127"/>
      <c r="AA307" s="127"/>
      <c r="AB307" s="127"/>
      <c r="AC307" s="127"/>
      <c r="AD307" s="127"/>
      <c r="AE307" s="127"/>
      <c r="AF307" s="127"/>
      <c r="AG307" s="127"/>
      <c r="AH307" s="127"/>
      <c r="AI307" s="127"/>
      <c r="AJ307" s="127"/>
      <c r="AK307" s="127"/>
      <c r="AL307" s="127"/>
      <c r="AM307" s="127"/>
      <c r="AN307" s="127"/>
      <c r="AO307" s="127"/>
      <c r="AP307" s="127"/>
      <c r="AQ307" s="127"/>
      <c r="AR307" s="127"/>
      <c r="AS307" s="127"/>
      <c r="AT307" s="127"/>
      <c r="AU307" s="127"/>
      <c r="AV307" s="127"/>
      <c r="AW307" s="127"/>
      <c r="AX307" s="127"/>
      <c r="AY307" s="127"/>
      <c r="AZ307" s="127"/>
      <c r="BA307" s="127"/>
      <c r="BB307" s="127"/>
      <c r="BC307" s="127"/>
      <c r="BD307" s="127"/>
      <c r="BE307" s="127"/>
      <c r="BF307" s="127"/>
      <c r="BG307" s="127"/>
      <c r="BH307" s="127"/>
      <c r="BI307" s="127"/>
      <c r="BJ307" s="127"/>
      <c r="BK307" s="127"/>
      <c r="BL307" s="127"/>
      <c r="BM307" s="127"/>
      <c r="BN307" s="127"/>
      <c r="BO307" s="127"/>
      <c r="BP307" s="127"/>
      <c r="BQ307" s="127"/>
      <c r="BR307" s="127"/>
      <c r="BS307" s="127"/>
      <c r="BT307" s="127"/>
      <c r="BU307" s="127"/>
      <c r="BV307" s="127"/>
      <c r="BW307" s="127"/>
      <c r="BX307" s="127"/>
      <c r="BY307" s="127"/>
      <c r="BZ307" s="127"/>
      <c r="CA307" s="127"/>
      <c r="CB307" s="127"/>
      <c r="CC307" s="127"/>
      <c r="CD307" s="127"/>
      <c r="CE307" s="127"/>
      <c r="CF307" s="127"/>
      <c r="CG307" s="127"/>
      <c r="CH307" s="127"/>
      <c r="CI307" s="127"/>
      <c r="CJ307" s="127"/>
      <c r="CK307" s="127"/>
      <c r="CL307" s="127"/>
      <c r="CM307" s="127"/>
      <c r="CN307" s="127"/>
      <c r="CO307" s="127"/>
      <c r="CP307" s="127"/>
      <c r="CQ307" s="127"/>
      <c r="CR307" s="127"/>
      <c r="CS307" s="127"/>
      <c r="CT307" s="127"/>
      <c r="CU307" s="127"/>
      <c r="CV307" s="127"/>
      <c r="CW307" s="127"/>
      <c r="CX307" s="127"/>
      <c r="CY307" s="127"/>
      <c r="CZ307" s="127"/>
      <c r="DA307" s="127"/>
      <c r="DB307" s="127"/>
      <c r="DC307" s="127"/>
      <c r="DD307" s="127"/>
      <c r="DE307" s="127"/>
      <c r="DF307" s="127"/>
      <c r="DG307" s="127"/>
      <c r="DH307" s="127"/>
      <c r="DI307" s="127"/>
      <c r="DJ307" s="127"/>
      <c r="DK307" s="127"/>
      <c r="DL307" s="127"/>
      <c r="DM307" s="127"/>
      <c r="DN307" s="127"/>
      <c r="DO307" s="127"/>
      <c r="DP307" s="127"/>
      <c r="DQ307" s="127"/>
      <c r="DR307" s="127"/>
      <c r="DS307" s="127"/>
      <c r="DT307" s="127"/>
    </row>
    <row r="308" spans="1:124" x14ac:dyDescent="0.3">
      <c r="A308" s="127"/>
      <c r="B308" s="127"/>
      <c r="C308" s="127"/>
      <c r="D308" s="127"/>
      <c r="E308" s="127"/>
      <c r="F308" s="127"/>
      <c r="G308" s="154"/>
      <c r="H308" s="154"/>
      <c r="I308" s="154"/>
      <c r="J308" s="127"/>
      <c r="K308" s="127"/>
      <c r="L308" s="127"/>
      <c r="M308" s="127"/>
      <c r="N308" s="127"/>
      <c r="O308" s="127"/>
      <c r="P308" s="127"/>
      <c r="Q308" s="127"/>
      <c r="R308" s="127"/>
      <c r="S308" s="127"/>
      <c r="T308" s="127"/>
      <c r="U308" s="127"/>
      <c r="V308" s="127"/>
      <c r="W308" s="127"/>
      <c r="X308" s="127"/>
      <c r="Y308" s="127"/>
      <c r="Z308" s="127"/>
      <c r="AA308" s="127"/>
      <c r="AB308" s="127"/>
      <c r="AC308" s="127"/>
      <c r="AD308" s="127"/>
      <c r="AE308" s="127"/>
      <c r="AF308" s="127"/>
      <c r="AG308" s="127"/>
      <c r="AH308" s="127"/>
      <c r="AI308" s="127"/>
      <c r="AJ308" s="127"/>
      <c r="AK308" s="127"/>
      <c r="AL308" s="127"/>
      <c r="AM308" s="127"/>
      <c r="AN308" s="127"/>
      <c r="AO308" s="127"/>
      <c r="AP308" s="127"/>
      <c r="AQ308" s="127"/>
      <c r="AR308" s="127"/>
      <c r="AS308" s="127"/>
      <c r="AT308" s="127"/>
      <c r="AU308" s="127"/>
      <c r="AV308" s="127"/>
      <c r="AW308" s="127"/>
      <c r="AX308" s="127"/>
      <c r="AY308" s="127"/>
      <c r="AZ308" s="127"/>
      <c r="BA308" s="127"/>
      <c r="BB308" s="127"/>
      <c r="BC308" s="127"/>
      <c r="BD308" s="127"/>
      <c r="BE308" s="127"/>
      <c r="BF308" s="127"/>
      <c r="BG308" s="127"/>
      <c r="BH308" s="127"/>
      <c r="BI308" s="127"/>
      <c r="BJ308" s="127"/>
      <c r="BK308" s="127"/>
      <c r="BL308" s="127"/>
      <c r="BM308" s="127"/>
      <c r="BN308" s="127"/>
      <c r="BO308" s="127"/>
      <c r="BP308" s="127"/>
      <c r="BQ308" s="127"/>
      <c r="BR308" s="127"/>
      <c r="BS308" s="127"/>
      <c r="BT308" s="127"/>
      <c r="BU308" s="127"/>
      <c r="BV308" s="127"/>
      <c r="BW308" s="127"/>
      <c r="BX308" s="127"/>
      <c r="BY308" s="127"/>
      <c r="BZ308" s="127"/>
      <c r="CA308" s="127"/>
      <c r="CB308" s="127"/>
      <c r="CC308" s="127"/>
      <c r="CD308" s="127"/>
      <c r="CE308" s="127"/>
      <c r="CF308" s="127"/>
      <c r="CG308" s="127"/>
      <c r="CH308" s="127"/>
      <c r="CI308" s="127"/>
      <c r="CJ308" s="127"/>
      <c r="CK308" s="127"/>
      <c r="CL308" s="127"/>
      <c r="CM308" s="127"/>
      <c r="CN308" s="127"/>
      <c r="CO308" s="127"/>
      <c r="CP308" s="127"/>
      <c r="CQ308" s="127"/>
      <c r="CR308" s="127"/>
      <c r="CS308" s="127"/>
      <c r="CT308" s="127"/>
      <c r="CU308" s="127"/>
      <c r="CV308" s="127"/>
      <c r="CW308" s="127"/>
      <c r="CX308" s="127"/>
      <c r="CY308" s="127"/>
      <c r="CZ308" s="127"/>
      <c r="DA308" s="127"/>
      <c r="DB308" s="127"/>
      <c r="DC308" s="127"/>
      <c r="DD308" s="127"/>
      <c r="DE308" s="127"/>
      <c r="DF308" s="127"/>
      <c r="DG308" s="127"/>
      <c r="DH308" s="127"/>
      <c r="DI308" s="127"/>
      <c r="DJ308" s="127"/>
      <c r="DK308" s="127"/>
      <c r="DL308" s="127"/>
      <c r="DM308" s="127"/>
      <c r="DN308" s="127"/>
      <c r="DO308" s="127"/>
      <c r="DP308" s="127"/>
      <c r="DQ308" s="127"/>
      <c r="DR308" s="127"/>
      <c r="DS308" s="127"/>
      <c r="DT308" s="127"/>
    </row>
    <row r="309" spans="1:124" x14ac:dyDescent="0.3">
      <c r="A309" s="127"/>
      <c r="B309" s="127"/>
      <c r="C309" s="127"/>
      <c r="D309" s="127"/>
      <c r="E309" s="127"/>
      <c r="F309" s="127"/>
      <c r="G309" s="154"/>
      <c r="H309" s="154"/>
      <c r="I309" s="154"/>
      <c r="J309" s="127"/>
      <c r="K309" s="127"/>
      <c r="L309" s="127"/>
      <c r="M309" s="127"/>
      <c r="N309" s="127"/>
      <c r="O309" s="127"/>
      <c r="P309" s="127"/>
      <c r="Q309" s="127"/>
      <c r="R309" s="127"/>
      <c r="S309" s="127"/>
      <c r="T309" s="127"/>
      <c r="U309" s="127"/>
      <c r="V309" s="127"/>
      <c r="W309" s="127"/>
      <c r="X309" s="127"/>
      <c r="Y309" s="127"/>
      <c r="Z309" s="127"/>
      <c r="AA309" s="127"/>
      <c r="AB309" s="127"/>
      <c r="AC309" s="127"/>
      <c r="AD309" s="127"/>
      <c r="AE309" s="127"/>
      <c r="AF309" s="127"/>
      <c r="AG309" s="127"/>
      <c r="AH309" s="127"/>
      <c r="AI309" s="127"/>
      <c r="AJ309" s="127"/>
      <c r="AK309" s="127"/>
      <c r="AL309" s="127"/>
      <c r="AM309" s="127"/>
      <c r="AN309" s="127"/>
      <c r="AO309" s="127"/>
      <c r="AP309" s="127"/>
      <c r="AQ309" s="127"/>
      <c r="AR309" s="127"/>
      <c r="AS309" s="127"/>
      <c r="AT309" s="127"/>
      <c r="AU309" s="127"/>
      <c r="AV309" s="127"/>
      <c r="AW309" s="127"/>
      <c r="AX309" s="127"/>
      <c r="AY309" s="127"/>
      <c r="AZ309" s="127"/>
      <c r="BA309" s="127"/>
      <c r="BB309" s="127"/>
      <c r="BC309" s="127"/>
      <c r="BD309" s="127"/>
      <c r="BE309" s="127"/>
      <c r="BF309" s="127"/>
      <c r="BG309" s="127"/>
      <c r="BH309" s="127"/>
      <c r="BI309" s="127"/>
      <c r="BJ309" s="127"/>
      <c r="BK309" s="127"/>
      <c r="BL309" s="127"/>
      <c r="BM309" s="127"/>
      <c r="BN309" s="127"/>
      <c r="BO309" s="127"/>
      <c r="BP309" s="127"/>
      <c r="BQ309" s="127"/>
      <c r="BR309" s="127"/>
      <c r="BS309" s="127"/>
      <c r="BT309" s="127"/>
      <c r="BU309" s="127"/>
      <c r="BV309" s="127"/>
      <c r="BW309" s="127"/>
      <c r="BX309" s="127"/>
      <c r="BY309" s="127"/>
      <c r="BZ309" s="127"/>
      <c r="CA309" s="127"/>
      <c r="CB309" s="127"/>
      <c r="CC309" s="127"/>
      <c r="CD309" s="127"/>
      <c r="CE309" s="127"/>
      <c r="CF309" s="127"/>
      <c r="CG309" s="127"/>
      <c r="CH309" s="127"/>
      <c r="CI309" s="127"/>
      <c r="CJ309" s="127"/>
      <c r="CK309" s="127"/>
      <c r="CL309" s="127"/>
      <c r="CM309" s="127"/>
      <c r="CN309" s="127"/>
      <c r="CO309" s="127"/>
      <c r="CP309" s="127"/>
      <c r="CQ309" s="127"/>
      <c r="CR309" s="127"/>
      <c r="CS309" s="127"/>
      <c r="CT309" s="127"/>
      <c r="CU309" s="127"/>
      <c r="CV309" s="127"/>
      <c r="CW309" s="127"/>
      <c r="CX309" s="127"/>
      <c r="CY309" s="127"/>
      <c r="CZ309" s="127"/>
      <c r="DA309" s="127"/>
      <c r="DB309" s="127"/>
      <c r="DC309" s="127"/>
      <c r="DD309" s="127"/>
      <c r="DE309" s="127"/>
      <c r="DF309" s="127"/>
      <c r="DG309" s="127"/>
      <c r="DH309" s="127"/>
      <c r="DI309" s="127"/>
      <c r="DJ309" s="127"/>
      <c r="DK309" s="127"/>
      <c r="DL309" s="127"/>
      <c r="DM309" s="127"/>
      <c r="DN309" s="127"/>
      <c r="DO309" s="127"/>
      <c r="DP309" s="127"/>
      <c r="DQ309" s="127"/>
      <c r="DR309" s="127"/>
      <c r="DS309" s="127"/>
      <c r="DT309" s="127"/>
    </row>
    <row r="310" spans="1:124" x14ac:dyDescent="0.3">
      <c r="A310" s="127"/>
      <c r="B310" s="127"/>
      <c r="C310" s="127"/>
      <c r="D310" s="127"/>
      <c r="E310" s="127"/>
      <c r="F310" s="127"/>
      <c r="G310" s="154"/>
      <c r="H310" s="154"/>
      <c r="I310" s="154"/>
      <c r="J310" s="127"/>
      <c r="K310" s="127"/>
      <c r="L310" s="127"/>
      <c r="M310" s="127"/>
      <c r="N310" s="127"/>
      <c r="O310" s="127"/>
      <c r="P310" s="127"/>
      <c r="Q310" s="127"/>
      <c r="R310" s="127"/>
      <c r="S310" s="127"/>
      <c r="T310" s="127"/>
      <c r="U310" s="127"/>
      <c r="V310" s="127"/>
      <c r="W310" s="127"/>
      <c r="X310" s="127"/>
      <c r="Y310" s="127"/>
      <c r="Z310" s="127"/>
      <c r="AA310" s="127"/>
      <c r="AB310" s="127"/>
      <c r="AC310" s="127"/>
      <c r="AD310" s="127"/>
      <c r="AE310" s="127"/>
      <c r="AF310" s="127"/>
      <c r="AG310" s="127"/>
      <c r="AH310" s="127"/>
      <c r="AI310" s="127"/>
      <c r="AJ310" s="127"/>
      <c r="AK310" s="127"/>
      <c r="AL310" s="127"/>
      <c r="AM310" s="127"/>
      <c r="AN310" s="127"/>
      <c r="AO310" s="127"/>
      <c r="AP310" s="127"/>
      <c r="AQ310" s="127"/>
      <c r="AR310" s="127"/>
      <c r="AS310" s="127"/>
      <c r="AT310" s="127"/>
      <c r="AU310" s="127"/>
      <c r="AV310" s="127"/>
      <c r="AW310" s="127"/>
      <c r="AX310" s="127"/>
      <c r="AY310" s="127"/>
      <c r="AZ310" s="127"/>
      <c r="BA310" s="127"/>
      <c r="BB310" s="127"/>
      <c r="BC310" s="127"/>
      <c r="BD310" s="127"/>
      <c r="BE310" s="127"/>
      <c r="BF310" s="127"/>
      <c r="BG310" s="127"/>
      <c r="BH310" s="127"/>
      <c r="BI310" s="127"/>
      <c r="BJ310" s="127"/>
      <c r="BK310" s="127"/>
      <c r="BL310" s="127"/>
      <c r="BM310" s="127"/>
      <c r="BN310" s="127"/>
      <c r="BO310" s="127"/>
      <c r="BP310" s="127"/>
      <c r="BQ310" s="127"/>
      <c r="BR310" s="127"/>
      <c r="BS310" s="127"/>
      <c r="BT310" s="127"/>
      <c r="BU310" s="127"/>
      <c r="BV310" s="127"/>
      <c r="BW310" s="127"/>
      <c r="BX310" s="127"/>
      <c r="BY310" s="127"/>
      <c r="BZ310" s="127"/>
      <c r="CA310" s="127"/>
      <c r="CB310" s="127"/>
      <c r="CC310" s="127"/>
      <c r="CD310" s="127"/>
      <c r="CE310" s="127"/>
      <c r="CF310" s="127"/>
      <c r="CG310" s="127"/>
      <c r="CH310" s="127"/>
      <c r="CI310" s="127"/>
      <c r="CJ310" s="127"/>
      <c r="CK310" s="127"/>
      <c r="CL310" s="127"/>
      <c r="CM310" s="127"/>
      <c r="CN310" s="127"/>
      <c r="CO310" s="127"/>
      <c r="CP310" s="127"/>
      <c r="CQ310" s="127"/>
      <c r="CR310" s="127"/>
      <c r="CS310" s="127"/>
      <c r="CT310" s="127"/>
      <c r="CU310" s="127"/>
      <c r="CV310" s="127"/>
      <c r="CW310" s="127"/>
      <c r="CX310" s="127"/>
      <c r="CY310" s="127"/>
      <c r="CZ310" s="127"/>
      <c r="DA310" s="127"/>
      <c r="DB310" s="127"/>
      <c r="DC310" s="127"/>
      <c r="DD310" s="127"/>
      <c r="DE310" s="127"/>
      <c r="DF310" s="127"/>
      <c r="DG310" s="127"/>
      <c r="DH310" s="127"/>
      <c r="DI310" s="127"/>
      <c r="DJ310" s="127"/>
      <c r="DK310" s="127"/>
      <c r="DL310" s="127"/>
      <c r="DM310" s="127"/>
      <c r="DN310" s="127"/>
      <c r="DO310" s="127"/>
      <c r="DP310" s="127"/>
      <c r="DQ310" s="127"/>
      <c r="DR310" s="127"/>
      <c r="DS310" s="127"/>
      <c r="DT310" s="127"/>
    </row>
    <row r="311" spans="1:124" x14ac:dyDescent="0.3">
      <c r="A311" s="127"/>
      <c r="B311" s="127"/>
      <c r="C311" s="127"/>
      <c r="D311" s="127"/>
      <c r="E311" s="127"/>
      <c r="F311" s="127"/>
      <c r="G311" s="154"/>
      <c r="H311" s="154"/>
      <c r="I311" s="154"/>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c r="AG311" s="127"/>
      <c r="AH311" s="127"/>
      <c r="AI311" s="127"/>
      <c r="AJ311" s="127"/>
      <c r="AK311" s="127"/>
      <c r="AL311" s="127"/>
      <c r="AM311" s="127"/>
      <c r="AN311" s="127"/>
      <c r="AO311" s="127"/>
      <c r="AP311" s="127"/>
      <c r="AQ311" s="127"/>
      <c r="AR311" s="127"/>
      <c r="AS311" s="127"/>
      <c r="AT311" s="127"/>
      <c r="AU311" s="127"/>
      <c r="AV311" s="127"/>
      <c r="AW311" s="127"/>
      <c r="AX311" s="127"/>
      <c r="AY311" s="127"/>
      <c r="AZ311" s="127"/>
      <c r="BA311" s="127"/>
      <c r="BB311" s="127"/>
      <c r="BC311" s="127"/>
      <c r="BD311" s="127"/>
      <c r="BE311" s="127"/>
      <c r="BF311" s="127"/>
      <c r="BG311" s="127"/>
      <c r="BH311" s="127"/>
      <c r="BI311" s="127"/>
      <c r="BJ311" s="127"/>
      <c r="BK311" s="127"/>
      <c r="BL311" s="127"/>
      <c r="BM311" s="127"/>
      <c r="BN311" s="127"/>
      <c r="BO311" s="127"/>
      <c r="BP311" s="127"/>
      <c r="BQ311" s="127"/>
      <c r="BR311" s="127"/>
      <c r="BS311" s="127"/>
      <c r="BT311" s="127"/>
      <c r="BU311" s="127"/>
      <c r="BV311" s="127"/>
      <c r="BW311" s="127"/>
      <c r="BX311" s="127"/>
      <c r="BY311" s="127"/>
      <c r="BZ311" s="127"/>
      <c r="CA311" s="127"/>
      <c r="CB311" s="127"/>
      <c r="CC311" s="127"/>
      <c r="CD311" s="127"/>
      <c r="CE311" s="127"/>
      <c r="CF311" s="127"/>
      <c r="CG311" s="127"/>
      <c r="CH311" s="127"/>
      <c r="CI311" s="127"/>
      <c r="CJ311" s="127"/>
      <c r="CK311" s="127"/>
      <c r="CL311" s="127"/>
      <c r="CM311" s="127"/>
      <c r="CN311" s="127"/>
      <c r="CO311" s="127"/>
      <c r="CP311" s="127"/>
      <c r="CQ311" s="127"/>
      <c r="CR311" s="127"/>
      <c r="CS311" s="127"/>
      <c r="CT311" s="127"/>
      <c r="CU311" s="127"/>
      <c r="CV311" s="127"/>
      <c r="CW311" s="127"/>
      <c r="CX311" s="127"/>
      <c r="CY311" s="127"/>
      <c r="CZ311" s="127"/>
      <c r="DA311" s="127"/>
      <c r="DB311" s="127"/>
      <c r="DC311" s="127"/>
      <c r="DD311" s="127"/>
      <c r="DE311" s="127"/>
      <c r="DF311" s="127"/>
      <c r="DG311" s="127"/>
      <c r="DH311" s="127"/>
      <c r="DI311" s="127"/>
      <c r="DJ311" s="127"/>
      <c r="DK311" s="127"/>
      <c r="DL311" s="127"/>
      <c r="DM311" s="127"/>
      <c r="DN311" s="127"/>
      <c r="DO311" s="127"/>
      <c r="DP311" s="127"/>
      <c r="DQ311" s="127"/>
      <c r="DR311" s="127"/>
      <c r="DS311" s="127"/>
      <c r="DT311" s="127"/>
    </row>
    <row r="312" spans="1:124" x14ac:dyDescent="0.3">
      <c r="A312" s="127"/>
      <c r="B312" s="127"/>
      <c r="C312" s="127"/>
      <c r="D312" s="127"/>
      <c r="E312" s="127"/>
      <c r="F312" s="127"/>
      <c r="G312" s="154"/>
      <c r="H312" s="154"/>
      <c r="I312" s="154"/>
      <c r="J312" s="127"/>
      <c r="K312" s="127"/>
      <c r="L312" s="127"/>
      <c r="M312" s="127"/>
      <c r="N312" s="127"/>
      <c r="O312" s="127"/>
      <c r="P312" s="127"/>
      <c r="Q312" s="127"/>
      <c r="R312" s="127"/>
      <c r="S312" s="127"/>
      <c r="T312" s="127"/>
      <c r="U312" s="127"/>
      <c r="V312" s="127"/>
      <c r="W312" s="127"/>
      <c r="X312" s="127"/>
      <c r="Y312" s="127"/>
      <c r="Z312" s="127"/>
      <c r="AA312" s="127"/>
      <c r="AB312" s="127"/>
      <c r="AC312" s="127"/>
      <c r="AD312" s="127"/>
      <c r="AE312" s="127"/>
      <c r="AF312" s="127"/>
      <c r="AG312" s="127"/>
      <c r="AH312" s="127"/>
      <c r="AI312" s="127"/>
      <c r="AJ312" s="127"/>
      <c r="AK312" s="127"/>
      <c r="AL312" s="127"/>
      <c r="AM312" s="127"/>
      <c r="AN312" s="127"/>
      <c r="AO312" s="127"/>
      <c r="AP312" s="127"/>
      <c r="AQ312" s="127"/>
      <c r="AR312" s="127"/>
      <c r="AS312" s="127"/>
      <c r="AT312" s="127"/>
      <c r="AU312" s="127"/>
      <c r="AV312" s="127"/>
      <c r="AW312" s="127"/>
      <c r="AX312" s="127"/>
      <c r="AY312" s="127"/>
      <c r="AZ312" s="127"/>
      <c r="BA312" s="127"/>
      <c r="BB312" s="127"/>
      <c r="BC312" s="127"/>
      <c r="BD312" s="127"/>
      <c r="BE312" s="127"/>
      <c r="BF312" s="127"/>
      <c r="BG312" s="127"/>
      <c r="BH312" s="127"/>
      <c r="BI312" s="127"/>
      <c r="BJ312" s="127"/>
      <c r="BK312" s="127"/>
      <c r="BL312" s="127"/>
      <c r="BM312" s="127"/>
      <c r="BN312" s="127"/>
      <c r="BO312" s="127"/>
      <c r="BP312" s="127"/>
      <c r="BQ312" s="127"/>
      <c r="BR312" s="127"/>
      <c r="BS312" s="127"/>
      <c r="BT312" s="127"/>
      <c r="BU312" s="127"/>
      <c r="BV312" s="127"/>
      <c r="BW312" s="127"/>
      <c r="BX312" s="127"/>
      <c r="BY312" s="127"/>
      <c r="BZ312" s="127"/>
      <c r="CA312" s="127"/>
      <c r="CB312" s="127"/>
      <c r="CC312" s="127"/>
      <c r="CD312" s="127"/>
      <c r="CE312" s="127"/>
      <c r="CF312" s="127"/>
      <c r="CG312" s="127"/>
      <c r="CH312" s="127"/>
      <c r="CI312" s="127"/>
      <c r="CJ312" s="127"/>
      <c r="CK312" s="127"/>
      <c r="CL312" s="127"/>
      <c r="CM312" s="127"/>
      <c r="CN312" s="127"/>
      <c r="CO312" s="127"/>
      <c r="CP312" s="127"/>
      <c r="CQ312" s="127"/>
      <c r="CR312" s="127"/>
      <c r="CS312" s="127"/>
      <c r="CT312" s="127"/>
      <c r="CU312" s="127"/>
      <c r="CV312" s="127"/>
      <c r="CW312" s="127"/>
      <c r="CX312" s="127"/>
      <c r="CY312" s="127"/>
      <c r="CZ312" s="127"/>
      <c r="DA312" s="127"/>
      <c r="DB312" s="127"/>
      <c r="DC312" s="127"/>
      <c r="DD312" s="127"/>
      <c r="DE312" s="127"/>
      <c r="DF312" s="127"/>
      <c r="DG312" s="127"/>
      <c r="DH312" s="127"/>
      <c r="DI312" s="127"/>
      <c r="DJ312" s="127"/>
      <c r="DK312" s="127"/>
      <c r="DL312" s="127"/>
      <c r="DM312" s="127"/>
      <c r="DN312" s="127"/>
      <c r="DO312" s="127"/>
      <c r="DP312" s="127"/>
      <c r="DQ312" s="127"/>
      <c r="DR312" s="127"/>
      <c r="DS312" s="127"/>
      <c r="DT312" s="127"/>
    </row>
    <row r="313" spans="1:124" x14ac:dyDescent="0.3">
      <c r="A313" s="127"/>
      <c r="B313" s="127"/>
      <c r="C313" s="127"/>
      <c r="D313" s="127"/>
      <c r="E313" s="127"/>
      <c r="F313" s="127"/>
      <c r="G313" s="154"/>
      <c r="H313" s="154"/>
      <c r="I313" s="154"/>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c r="AG313" s="127"/>
      <c r="AH313" s="127"/>
      <c r="AI313" s="127"/>
      <c r="AJ313" s="127"/>
      <c r="AK313" s="127"/>
      <c r="AL313" s="127"/>
      <c r="AM313" s="127"/>
      <c r="AN313" s="127"/>
      <c r="AO313" s="127"/>
      <c r="AP313" s="127"/>
      <c r="AQ313" s="127"/>
      <c r="AR313" s="127"/>
      <c r="AS313" s="127"/>
      <c r="AT313" s="127"/>
      <c r="AU313" s="127"/>
      <c r="AV313" s="127"/>
      <c r="AW313" s="127"/>
      <c r="AX313" s="127"/>
      <c r="AY313" s="127"/>
      <c r="AZ313" s="127"/>
      <c r="BA313" s="127"/>
      <c r="BB313" s="127"/>
      <c r="BC313" s="127"/>
      <c r="BD313" s="127"/>
      <c r="BE313" s="127"/>
      <c r="BF313" s="127"/>
      <c r="BG313" s="127"/>
      <c r="BH313" s="127"/>
      <c r="BI313" s="127"/>
      <c r="BJ313" s="127"/>
      <c r="BK313" s="127"/>
      <c r="BL313" s="127"/>
      <c r="BM313" s="127"/>
      <c r="BN313" s="127"/>
      <c r="BO313" s="127"/>
      <c r="BP313" s="127"/>
      <c r="BQ313" s="127"/>
      <c r="BR313" s="127"/>
      <c r="BS313" s="127"/>
      <c r="BT313" s="127"/>
      <c r="BU313" s="127"/>
      <c r="BV313" s="127"/>
      <c r="BW313" s="127"/>
      <c r="BX313" s="127"/>
      <c r="BY313" s="127"/>
      <c r="BZ313" s="127"/>
      <c r="CA313" s="127"/>
      <c r="CB313" s="127"/>
      <c r="CC313" s="127"/>
      <c r="CD313" s="127"/>
      <c r="CE313" s="127"/>
      <c r="CF313" s="127"/>
      <c r="CG313" s="127"/>
      <c r="CH313" s="127"/>
      <c r="CI313" s="127"/>
      <c r="CJ313" s="127"/>
      <c r="CK313" s="127"/>
      <c r="CL313" s="127"/>
      <c r="CM313" s="127"/>
      <c r="CN313" s="127"/>
      <c r="CO313" s="127"/>
      <c r="CP313" s="127"/>
      <c r="CQ313" s="127"/>
      <c r="CR313" s="127"/>
      <c r="CS313" s="127"/>
      <c r="CT313" s="127"/>
      <c r="CU313" s="127"/>
      <c r="CV313" s="127"/>
      <c r="CW313" s="127"/>
      <c r="CX313" s="127"/>
      <c r="CY313" s="127"/>
      <c r="CZ313" s="127"/>
      <c r="DA313" s="127"/>
      <c r="DB313" s="127"/>
      <c r="DC313" s="127"/>
      <c r="DD313" s="127"/>
      <c r="DE313" s="127"/>
      <c r="DF313" s="127"/>
      <c r="DG313" s="127"/>
      <c r="DH313" s="127"/>
      <c r="DI313" s="127"/>
      <c r="DJ313" s="127"/>
      <c r="DK313" s="127"/>
      <c r="DL313" s="127"/>
      <c r="DM313" s="127"/>
      <c r="DN313" s="127"/>
      <c r="DO313" s="127"/>
      <c r="DP313" s="127"/>
      <c r="DQ313" s="127"/>
      <c r="DR313" s="127"/>
      <c r="DS313" s="127"/>
      <c r="DT313" s="127"/>
    </row>
    <row r="314" spans="1:124" x14ac:dyDescent="0.3">
      <c r="A314" s="127"/>
      <c r="B314" s="127"/>
      <c r="C314" s="127"/>
      <c r="D314" s="127"/>
      <c r="E314" s="127"/>
      <c r="F314" s="127"/>
      <c r="G314" s="154"/>
      <c r="H314" s="154"/>
      <c r="I314" s="154"/>
      <c r="J314" s="127"/>
      <c r="K314" s="127"/>
      <c r="L314" s="127"/>
      <c r="M314" s="127"/>
      <c r="N314" s="127"/>
      <c r="O314" s="127"/>
      <c r="P314" s="127"/>
      <c r="Q314" s="127"/>
      <c r="R314" s="127"/>
      <c r="S314" s="127"/>
      <c r="T314" s="127"/>
      <c r="U314" s="127"/>
      <c r="V314" s="127"/>
      <c r="W314" s="127"/>
      <c r="X314" s="127"/>
      <c r="Y314" s="127"/>
      <c r="Z314" s="127"/>
      <c r="AA314" s="127"/>
      <c r="AB314" s="127"/>
      <c r="AC314" s="127"/>
      <c r="AD314" s="127"/>
      <c r="AE314" s="127"/>
      <c r="AF314" s="127"/>
      <c r="AG314" s="127"/>
      <c r="AH314" s="127"/>
      <c r="AI314" s="127"/>
      <c r="AJ314" s="127"/>
      <c r="AK314" s="127"/>
      <c r="AL314" s="127"/>
      <c r="AM314" s="127"/>
      <c r="AN314" s="127"/>
      <c r="AO314" s="127"/>
      <c r="AP314" s="127"/>
      <c r="AQ314" s="127"/>
      <c r="AR314" s="127"/>
      <c r="AS314" s="127"/>
      <c r="AT314" s="127"/>
      <c r="AU314" s="127"/>
      <c r="AV314" s="127"/>
      <c r="AW314" s="127"/>
      <c r="AX314" s="127"/>
      <c r="AY314" s="127"/>
      <c r="AZ314" s="127"/>
      <c r="BA314" s="127"/>
      <c r="BB314" s="127"/>
      <c r="BC314" s="127"/>
      <c r="BD314" s="127"/>
      <c r="BE314" s="127"/>
      <c r="BF314" s="127"/>
      <c r="BG314" s="127"/>
      <c r="BH314" s="127"/>
      <c r="BI314" s="127"/>
      <c r="BJ314" s="127"/>
      <c r="BK314" s="127"/>
      <c r="BL314" s="127"/>
      <c r="BM314" s="127"/>
      <c r="BN314" s="127"/>
      <c r="BO314" s="127"/>
      <c r="BP314" s="127"/>
      <c r="BQ314" s="127"/>
      <c r="BR314" s="127"/>
      <c r="BS314" s="127"/>
      <c r="BT314" s="127"/>
      <c r="BU314" s="127"/>
      <c r="BV314" s="127"/>
      <c r="BW314" s="127"/>
      <c r="BX314" s="127"/>
      <c r="BY314" s="127"/>
      <c r="BZ314" s="127"/>
      <c r="CA314" s="127"/>
      <c r="CB314" s="127"/>
      <c r="CC314" s="127"/>
      <c r="CD314" s="127"/>
      <c r="CE314" s="127"/>
      <c r="CF314" s="127"/>
      <c r="CG314" s="127"/>
      <c r="CH314" s="127"/>
      <c r="CI314" s="127"/>
      <c r="CJ314" s="127"/>
      <c r="CK314" s="127"/>
      <c r="CL314" s="127"/>
      <c r="CM314" s="127"/>
      <c r="CN314" s="127"/>
      <c r="CO314" s="127"/>
      <c r="CP314" s="127"/>
      <c r="CQ314" s="127"/>
      <c r="CR314" s="127"/>
      <c r="CS314" s="127"/>
      <c r="CT314" s="127"/>
      <c r="CU314" s="127"/>
      <c r="CV314" s="127"/>
      <c r="CW314" s="127"/>
      <c r="CX314" s="127"/>
      <c r="CY314" s="127"/>
      <c r="CZ314" s="127"/>
      <c r="DA314" s="127"/>
      <c r="DB314" s="127"/>
      <c r="DC314" s="127"/>
      <c r="DD314" s="127"/>
      <c r="DE314" s="127"/>
      <c r="DF314" s="127"/>
      <c r="DG314" s="127"/>
      <c r="DH314" s="127"/>
      <c r="DI314" s="127"/>
      <c r="DJ314" s="127"/>
      <c r="DK314" s="127"/>
      <c r="DL314" s="127"/>
      <c r="DM314" s="127"/>
      <c r="DN314" s="127"/>
      <c r="DO314" s="127"/>
      <c r="DP314" s="127"/>
      <c r="DQ314" s="127"/>
      <c r="DR314" s="127"/>
      <c r="DS314" s="127"/>
      <c r="DT314" s="127"/>
    </row>
    <row r="315" spans="1:124" x14ac:dyDescent="0.3">
      <c r="A315" s="127"/>
      <c r="B315" s="127"/>
      <c r="C315" s="127"/>
      <c r="D315" s="127"/>
      <c r="E315" s="127"/>
      <c r="F315" s="127"/>
      <c r="G315" s="154"/>
      <c r="H315" s="154"/>
      <c r="I315" s="154"/>
      <c r="J315" s="127"/>
      <c r="K315" s="127"/>
      <c r="L315" s="127"/>
      <c r="M315" s="127"/>
      <c r="N315" s="127"/>
      <c r="O315" s="127"/>
      <c r="P315" s="127"/>
      <c r="Q315" s="127"/>
      <c r="R315" s="127"/>
      <c r="S315" s="127"/>
      <c r="T315" s="127"/>
      <c r="U315" s="127"/>
      <c r="V315" s="127"/>
      <c r="W315" s="127"/>
      <c r="X315" s="127"/>
      <c r="Y315" s="127"/>
      <c r="Z315" s="127"/>
      <c r="AA315" s="127"/>
      <c r="AB315" s="127"/>
      <c r="AC315" s="127"/>
      <c r="AD315" s="127"/>
      <c r="AE315" s="127"/>
      <c r="AF315" s="127"/>
      <c r="AG315" s="127"/>
      <c r="AH315" s="127"/>
      <c r="AI315" s="127"/>
      <c r="AJ315" s="127"/>
      <c r="AK315" s="127"/>
      <c r="AL315" s="127"/>
      <c r="AM315" s="127"/>
      <c r="AN315" s="127"/>
      <c r="AO315" s="127"/>
      <c r="AP315" s="127"/>
      <c r="AQ315" s="127"/>
      <c r="AR315" s="127"/>
      <c r="AS315" s="127"/>
      <c r="AT315" s="127"/>
      <c r="AU315" s="127"/>
      <c r="AV315" s="127"/>
      <c r="AW315" s="127"/>
      <c r="AX315" s="127"/>
      <c r="AY315" s="127"/>
      <c r="AZ315" s="127"/>
      <c r="BA315" s="127"/>
      <c r="BB315" s="127"/>
      <c r="BC315" s="127"/>
      <c r="BD315" s="127"/>
      <c r="BE315" s="127"/>
      <c r="BF315" s="127"/>
      <c r="BG315" s="127"/>
      <c r="BH315" s="127"/>
      <c r="BI315" s="127"/>
      <c r="BJ315" s="127"/>
      <c r="BK315" s="127"/>
      <c r="BL315" s="127"/>
      <c r="BM315" s="127"/>
      <c r="BN315" s="127"/>
      <c r="BO315" s="127"/>
      <c r="BP315" s="127"/>
      <c r="BQ315" s="127"/>
      <c r="BR315" s="127"/>
      <c r="BS315" s="127"/>
      <c r="BT315" s="127"/>
      <c r="BU315" s="127"/>
      <c r="BV315" s="127"/>
      <c r="BW315" s="127"/>
      <c r="BX315" s="127"/>
      <c r="BY315" s="127"/>
      <c r="BZ315" s="127"/>
      <c r="CA315" s="127"/>
      <c r="CB315" s="127"/>
      <c r="CC315" s="127"/>
      <c r="CD315" s="127"/>
      <c r="CE315" s="127"/>
      <c r="CF315" s="127"/>
      <c r="CG315" s="127"/>
      <c r="CH315" s="127"/>
      <c r="CI315" s="127"/>
      <c r="CJ315" s="127"/>
      <c r="CK315" s="127"/>
      <c r="CL315" s="127"/>
      <c r="CM315" s="127"/>
      <c r="CN315" s="127"/>
      <c r="CO315" s="127"/>
      <c r="CP315" s="127"/>
      <c r="CQ315" s="127"/>
      <c r="CR315" s="127"/>
      <c r="CS315" s="127"/>
      <c r="CT315" s="127"/>
      <c r="CU315" s="127"/>
      <c r="CV315" s="127"/>
      <c r="CW315" s="127"/>
      <c r="CX315" s="127"/>
      <c r="CY315" s="127"/>
      <c r="CZ315" s="127"/>
      <c r="DA315" s="127"/>
      <c r="DB315" s="127"/>
      <c r="DC315" s="127"/>
      <c r="DD315" s="127"/>
      <c r="DE315" s="127"/>
      <c r="DF315" s="127"/>
      <c r="DG315" s="127"/>
      <c r="DH315" s="127"/>
      <c r="DI315" s="127"/>
      <c r="DJ315" s="127"/>
      <c r="DK315" s="127"/>
      <c r="DL315" s="127"/>
      <c r="DM315" s="127"/>
      <c r="DN315" s="127"/>
      <c r="DO315" s="127"/>
      <c r="DP315" s="127"/>
      <c r="DQ315" s="127"/>
      <c r="DR315" s="127"/>
      <c r="DS315" s="127"/>
      <c r="DT315" s="127"/>
    </row>
    <row r="316" spans="1:124" x14ac:dyDescent="0.3">
      <c r="A316" s="127"/>
      <c r="B316" s="127"/>
      <c r="C316" s="127"/>
      <c r="D316" s="127"/>
      <c r="E316" s="127"/>
      <c r="F316" s="127"/>
      <c r="G316" s="154"/>
      <c r="H316" s="154"/>
      <c r="I316" s="154"/>
      <c r="J316" s="127"/>
      <c r="K316" s="127"/>
      <c r="L316" s="127"/>
      <c r="M316" s="127"/>
      <c r="N316" s="127"/>
      <c r="O316" s="127"/>
      <c r="P316" s="127"/>
      <c r="Q316" s="127"/>
      <c r="R316" s="127"/>
      <c r="S316" s="127"/>
      <c r="T316" s="127"/>
      <c r="U316" s="127"/>
      <c r="V316" s="127"/>
      <c r="W316" s="127"/>
      <c r="X316" s="127"/>
      <c r="Y316" s="127"/>
      <c r="Z316" s="127"/>
      <c r="AA316" s="127"/>
      <c r="AB316" s="127"/>
      <c r="AC316" s="127"/>
      <c r="AD316" s="127"/>
      <c r="AE316" s="127"/>
      <c r="AF316" s="127"/>
      <c r="AG316" s="127"/>
      <c r="AH316" s="127"/>
      <c r="AI316" s="127"/>
      <c r="AJ316" s="127"/>
      <c r="AK316" s="127"/>
      <c r="AL316" s="127"/>
      <c r="AM316" s="127"/>
      <c r="AN316" s="127"/>
      <c r="AO316" s="127"/>
      <c r="AP316" s="127"/>
      <c r="AQ316" s="127"/>
      <c r="AR316" s="127"/>
      <c r="AS316" s="127"/>
      <c r="AT316" s="127"/>
      <c r="AU316" s="127"/>
      <c r="AV316" s="127"/>
      <c r="AW316" s="127"/>
      <c r="AX316" s="127"/>
      <c r="AY316" s="127"/>
      <c r="AZ316" s="127"/>
      <c r="BA316" s="127"/>
      <c r="BB316" s="127"/>
      <c r="BC316" s="127"/>
      <c r="BD316" s="127"/>
      <c r="BE316" s="127"/>
      <c r="BF316" s="127"/>
      <c r="BG316" s="127"/>
      <c r="BH316" s="127"/>
      <c r="BI316" s="127"/>
      <c r="BJ316" s="127"/>
      <c r="BK316" s="127"/>
      <c r="BL316" s="127"/>
      <c r="BM316" s="127"/>
      <c r="BN316" s="127"/>
      <c r="BO316" s="127"/>
      <c r="BP316" s="127"/>
      <c r="BQ316" s="127"/>
      <c r="BR316" s="127"/>
      <c r="BS316" s="127"/>
      <c r="BT316" s="127"/>
      <c r="BU316" s="127"/>
      <c r="BV316" s="127"/>
      <c r="BW316" s="127"/>
      <c r="BX316" s="127"/>
      <c r="BY316" s="127"/>
      <c r="BZ316" s="127"/>
      <c r="CA316" s="127"/>
      <c r="CB316" s="127"/>
      <c r="CC316" s="127"/>
      <c r="CD316" s="127"/>
      <c r="CE316" s="127"/>
      <c r="CF316" s="127"/>
      <c r="CG316" s="127"/>
      <c r="CH316" s="127"/>
      <c r="CI316" s="127"/>
      <c r="CJ316" s="127"/>
      <c r="CK316" s="127"/>
      <c r="CL316" s="127"/>
      <c r="CM316" s="127"/>
      <c r="CN316" s="127"/>
      <c r="CO316" s="127"/>
      <c r="CP316" s="127"/>
      <c r="CQ316" s="127"/>
      <c r="CR316" s="127"/>
      <c r="CS316" s="127"/>
      <c r="CT316" s="127"/>
      <c r="CU316" s="127"/>
      <c r="CV316" s="127"/>
      <c r="CW316" s="127"/>
      <c r="CX316" s="127"/>
      <c r="CY316" s="127"/>
      <c r="CZ316" s="127"/>
      <c r="DA316" s="127"/>
      <c r="DB316" s="127"/>
      <c r="DC316" s="127"/>
      <c r="DD316" s="127"/>
      <c r="DE316" s="127"/>
      <c r="DF316" s="127"/>
      <c r="DG316" s="127"/>
      <c r="DH316" s="127"/>
      <c r="DI316" s="127"/>
      <c r="DJ316" s="127"/>
      <c r="DK316" s="127"/>
      <c r="DL316" s="127"/>
      <c r="DM316" s="127"/>
      <c r="DN316" s="127"/>
      <c r="DO316" s="127"/>
      <c r="DP316" s="127"/>
      <c r="DQ316" s="127"/>
      <c r="DR316" s="127"/>
      <c r="DS316" s="127"/>
      <c r="DT316" s="127"/>
    </row>
    <row r="317" spans="1:124" x14ac:dyDescent="0.3">
      <c r="A317" s="127"/>
      <c r="B317" s="127"/>
      <c r="C317" s="127"/>
      <c r="D317" s="127"/>
      <c r="E317" s="127"/>
      <c r="F317" s="127"/>
      <c r="G317" s="154"/>
      <c r="H317" s="154"/>
      <c r="I317" s="154"/>
      <c r="J317" s="127"/>
      <c r="K317" s="127"/>
      <c r="L317" s="127"/>
      <c r="M317" s="127"/>
      <c r="N317" s="127"/>
      <c r="O317" s="127"/>
      <c r="P317" s="127"/>
      <c r="Q317" s="127"/>
      <c r="R317" s="127"/>
      <c r="S317" s="127"/>
      <c r="T317" s="127"/>
      <c r="U317" s="127"/>
      <c r="V317" s="127"/>
      <c r="W317" s="127"/>
      <c r="X317" s="127"/>
      <c r="Y317" s="127"/>
      <c r="Z317" s="127"/>
      <c r="AA317" s="127"/>
      <c r="AB317" s="127"/>
      <c r="AC317" s="127"/>
      <c r="AD317" s="127"/>
      <c r="AE317" s="127"/>
      <c r="AF317" s="127"/>
      <c r="AG317" s="127"/>
      <c r="AH317" s="127"/>
      <c r="AI317" s="127"/>
      <c r="AJ317" s="127"/>
      <c r="AK317" s="127"/>
      <c r="AL317" s="127"/>
      <c r="AM317" s="127"/>
      <c r="AN317" s="127"/>
      <c r="AO317" s="127"/>
      <c r="AP317" s="127"/>
      <c r="AQ317" s="127"/>
      <c r="AR317" s="127"/>
      <c r="AS317" s="127"/>
      <c r="AT317" s="127"/>
      <c r="AU317" s="127"/>
      <c r="AV317" s="127"/>
      <c r="AW317" s="127"/>
      <c r="AX317" s="127"/>
      <c r="AY317" s="127"/>
      <c r="AZ317" s="127"/>
      <c r="BA317" s="127"/>
      <c r="BB317" s="127"/>
      <c r="BC317" s="127"/>
      <c r="BD317" s="127"/>
      <c r="BE317" s="127"/>
      <c r="BF317" s="127"/>
      <c r="BG317" s="127"/>
      <c r="BH317" s="127"/>
      <c r="BI317" s="127"/>
      <c r="BJ317" s="127"/>
      <c r="BK317" s="127"/>
      <c r="BL317" s="127"/>
      <c r="BM317" s="127"/>
      <c r="BN317" s="127"/>
      <c r="BO317" s="127"/>
      <c r="BP317" s="127"/>
      <c r="BQ317" s="127"/>
      <c r="BR317" s="127"/>
      <c r="BS317" s="127"/>
      <c r="BT317" s="127"/>
      <c r="BU317" s="127"/>
      <c r="BV317" s="127"/>
      <c r="BW317" s="127"/>
      <c r="BX317" s="127"/>
      <c r="BY317" s="127"/>
      <c r="BZ317" s="127"/>
      <c r="CA317" s="127"/>
      <c r="CB317" s="127"/>
      <c r="CC317" s="127"/>
      <c r="CD317" s="127"/>
      <c r="CE317" s="127"/>
      <c r="CF317" s="127"/>
      <c r="CG317" s="127"/>
      <c r="CH317" s="127"/>
      <c r="CI317" s="127"/>
      <c r="CJ317" s="127"/>
      <c r="CK317" s="127"/>
      <c r="CL317" s="127"/>
      <c r="CM317" s="127"/>
      <c r="CN317" s="127"/>
      <c r="CO317" s="127"/>
      <c r="CP317" s="127"/>
      <c r="CQ317" s="127"/>
      <c r="CR317" s="127"/>
      <c r="CS317" s="127"/>
      <c r="CT317" s="127"/>
      <c r="CU317" s="127"/>
      <c r="CV317" s="127"/>
      <c r="CW317" s="127"/>
      <c r="CX317" s="127"/>
      <c r="CY317" s="127"/>
      <c r="CZ317" s="127"/>
      <c r="DA317" s="127"/>
      <c r="DB317" s="127"/>
      <c r="DC317" s="127"/>
      <c r="DD317" s="127"/>
      <c r="DE317" s="127"/>
      <c r="DF317" s="127"/>
      <c r="DG317" s="127"/>
      <c r="DH317" s="127"/>
      <c r="DI317" s="127"/>
      <c r="DJ317" s="127"/>
      <c r="DK317" s="127"/>
      <c r="DL317" s="127"/>
      <c r="DM317" s="127"/>
      <c r="DN317" s="127"/>
      <c r="DO317" s="127"/>
      <c r="DP317" s="127"/>
      <c r="DQ317" s="127"/>
      <c r="DR317" s="127"/>
      <c r="DS317" s="127"/>
      <c r="DT317" s="127"/>
    </row>
    <row r="318" spans="1:124" x14ac:dyDescent="0.3">
      <c r="A318" s="127"/>
      <c r="B318" s="127"/>
      <c r="C318" s="127"/>
      <c r="D318" s="127"/>
      <c r="E318" s="127"/>
      <c r="F318" s="127"/>
      <c r="G318" s="154"/>
      <c r="H318" s="154"/>
      <c r="I318" s="154"/>
      <c r="J318" s="127"/>
      <c r="K318" s="127"/>
      <c r="L318" s="127"/>
      <c r="M318" s="127"/>
      <c r="N318" s="127"/>
      <c r="O318" s="127"/>
      <c r="P318" s="127"/>
      <c r="Q318" s="127"/>
      <c r="R318" s="127"/>
      <c r="S318" s="127"/>
      <c r="T318" s="127"/>
      <c r="U318" s="127"/>
      <c r="V318" s="127"/>
      <c r="W318" s="127"/>
      <c r="X318" s="127"/>
      <c r="Y318" s="127"/>
      <c r="Z318" s="127"/>
      <c r="AA318" s="127"/>
      <c r="AB318" s="127"/>
      <c r="AC318" s="127"/>
      <c r="AD318" s="127"/>
      <c r="AE318" s="127"/>
      <c r="AF318" s="127"/>
      <c r="AG318" s="127"/>
      <c r="AH318" s="127"/>
      <c r="AI318" s="127"/>
      <c r="AJ318" s="127"/>
      <c r="AK318" s="127"/>
      <c r="AL318" s="127"/>
      <c r="AM318" s="127"/>
      <c r="AN318" s="127"/>
      <c r="AO318" s="127"/>
      <c r="AP318" s="127"/>
      <c r="AQ318" s="127"/>
      <c r="AR318" s="127"/>
      <c r="AS318" s="127"/>
      <c r="AT318" s="127"/>
      <c r="AU318" s="127"/>
      <c r="AV318" s="127"/>
      <c r="AW318" s="127"/>
      <c r="AX318" s="127"/>
      <c r="AY318" s="127"/>
      <c r="AZ318" s="127"/>
      <c r="BA318" s="127"/>
      <c r="BB318" s="127"/>
      <c r="BC318" s="127"/>
      <c r="BD318" s="127"/>
      <c r="BE318" s="127"/>
      <c r="BF318" s="127"/>
      <c r="BG318" s="127"/>
      <c r="BH318" s="127"/>
      <c r="BI318" s="127"/>
      <c r="BJ318" s="127"/>
      <c r="BK318" s="127"/>
      <c r="BL318" s="127"/>
      <c r="BM318" s="127"/>
      <c r="BN318" s="127"/>
      <c r="BO318" s="127"/>
      <c r="BP318" s="127"/>
      <c r="BQ318" s="127"/>
      <c r="BR318" s="127"/>
      <c r="BS318" s="127"/>
      <c r="BT318" s="127"/>
      <c r="BU318" s="127"/>
      <c r="BV318" s="127"/>
      <c r="BW318" s="127"/>
      <c r="BX318" s="127"/>
      <c r="BY318" s="127"/>
      <c r="BZ318" s="127"/>
      <c r="CA318" s="127"/>
      <c r="CB318" s="127"/>
      <c r="CC318" s="127"/>
      <c r="CD318" s="127"/>
      <c r="CE318" s="127"/>
      <c r="CF318" s="127"/>
      <c r="CG318" s="127"/>
      <c r="CH318" s="127"/>
      <c r="CI318" s="127"/>
      <c r="CJ318" s="127"/>
      <c r="CK318" s="127"/>
      <c r="CL318" s="127"/>
      <c r="CM318" s="127"/>
      <c r="CN318" s="127"/>
      <c r="CO318" s="127"/>
      <c r="CP318" s="127"/>
      <c r="CQ318" s="127"/>
      <c r="CR318" s="127"/>
      <c r="CS318" s="127"/>
      <c r="CT318" s="127"/>
      <c r="CU318" s="127"/>
      <c r="CV318" s="127"/>
      <c r="CW318" s="127"/>
      <c r="CX318" s="127"/>
      <c r="CY318" s="127"/>
      <c r="CZ318" s="127"/>
      <c r="DA318" s="127"/>
      <c r="DB318" s="127"/>
      <c r="DC318" s="127"/>
      <c r="DD318" s="127"/>
      <c r="DE318" s="127"/>
      <c r="DF318" s="127"/>
      <c r="DG318" s="127"/>
      <c r="DH318" s="127"/>
      <c r="DI318" s="127"/>
      <c r="DJ318" s="127"/>
      <c r="DK318" s="127"/>
      <c r="DL318" s="127"/>
      <c r="DM318" s="127"/>
      <c r="DN318" s="127"/>
      <c r="DO318" s="127"/>
      <c r="DP318" s="127"/>
      <c r="DQ318" s="127"/>
      <c r="DR318" s="127"/>
      <c r="DS318" s="127"/>
      <c r="DT318" s="127"/>
    </row>
    <row r="319" spans="1:124" x14ac:dyDescent="0.3">
      <c r="A319" s="127"/>
      <c r="B319" s="127"/>
      <c r="C319" s="127"/>
      <c r="D319" s="127"/>
      <c r="E319" s="127"/>
      <c r="F319" s="127"/>
      <c r="G319" s="154"/>
      <c r="H319" s="154"/>
      <c r="I319" s="154"/>
      <c r="J319" s="127"/>
      <c r="K319" s="127"/>
      <c r="L319" s="127"/>
      <c r="M319" s="127"/>
      <c r="N319" s="127"/>
      <c r="O319" s="127"/>
      <c r="P319" s="127"/>
      <c r="Q319" s="127"/>
      <c r="R319" s="127"/>
      <c r="S319" s="127"/>
      <c r="T319" s="127"/>
      <c r="U319" s="127"/>
      <c r="V319" s="127"/>
      <c r="W319" s="127"/>
      <c r="X319" s="127"/>
      <c r="Y319" s="127"/>
      <c r="Z319" s="127"/>
      <c r="AA319" s="127"/>
      <c r="AB319" s="127"/>
      <c r="AC319" s="127"/>
      <c r="AD319" s="127"/>
      <c r="AE319" s="127"/>
      <c r="AF319" s="127"/>
      <c r="AG319" s="127"/>
      <c r="AH319" s="127"/>
      <c r="AI319" s="127"/>
      <c r="AJ319" s="127"/>
      <c r="AK319" s="127"/>
      <c r="AL319" s="127"/>
      <c r="AM319" s="127"/>
      <c r="AN319" s="127"/>
      <c r="AO319" s="127"/>
      <c r="AP319" s="127"/>
      <c r="AQ319" s="127"/>
      <c r="AR319" s="127"/>
      <c r="AS319" s="127"/>
      <c r="AT319" s="127"/>
      <c r="AU319" s="127"/>
      <c r="AV319" s="127"/>
      <c r="AW319" s="127"/>
      <c r="AX319" s="127"/>
      <c r="AY319" s="127"/>
      <c r="AZ319" s="127"/>
      <c r="BA319" s="127"/>
      <c r="BB319" s="127"/>
      <c r="BC319" s="127"/>
      <c r="BD319" s="127"/>
      <c r="BE319" s="127"/>
      <c r="BF319" s="127"/>
      <c r="BG319" s="127"/>
      <c r="BH319" s="127"/>
      <c r="BI319" s="127"/>
      <c r="BJ319" s="127"/>
      <c r="BK319" s="127"/>
      <c r="BL319" s="127"/>
      <c r="BM319" s="127"/>
      <c r="BN319" s="127"/>
      <c r="BO319" s="127"/>
      <c r="BP319" s="127"/>
      <c r="BQ319" s="127"/>
      <c r="BR319" s="127"/>
      <c r="BS319" s="127"/>
      <c r="BT319" s="127"/>
      <c r="BU319" s="127"/>
      <c r="BV319" s="127"/>
      <c r="BW319" s="127"/>
      <c r="BX319" s="127"/>
      <c r="BY319" s="127"/>
      <c r="BZ319" s="127"/>
      <c r="CA319" s="127"/>
      <c r="CB319" s="127"/>
      <c r="CC319" s="127"/>
      <c r="CD319" s="127"/>
      <c r="CE319" s="127"/>
      <c r="CF319" s="127"/>
      <c r="CG319" s="127"/>
      <c r="CH319" s="127"/>
      <c r="CI319" s="127"/>
      <c r="CJ319" s="127"/>
      <c r="CK319" s="127"/>
      <c r="CL319" s="127"/>
      <c r="CM319" s="127"/>
      <c r="CN319" s="127"/>
      <c r="CO319" s="127"/>
      <c r="CP319" s="127"/>
      <c r="CQ319" s="127"/>
      <c r="CR319" s="127"/>
      <c r="CS319" s="127"/>
      <c r="CT319" s="127"/>
      <c r="CU319" s="127"/>
      <c r="CV319" s="127"/>
      <c r="CW319" s="127"/>
      <c r="CX319" s="127"/>
      <c r="CY319" s="127"/>
      <c r="CZ319" s="127"/>
      <c r="DA319" s="127"/>
      <c r="DB319" s="127"/>
      <c r="DC319" s="127"/>
      <c r="DD319" s="127"/>
      <c r="DE319" s="127"/>
      <c r="DF319" s="127"/>
      <c r="DG319" s="127"/>
      <c r="DH319" s="127"/>
      <c r="DI319" s="127"/>
      <c r="DJ319" s="127"/>
      <c r="DK319" s="127"/>
      <c r="DL319" s="127"/>
      <c r="DM319" s="127"/>
      <c r="DN319" s="127"/>
      <c r="DO319" s="127"/>
      <c r="DP319" s="127"/>
      <c r="DQ319" s="127"/>
      <c r="DR319" s="127"/>
      <c r="DS319" s="127"/>
      <c r="DT319" s="127"/>
    </row>
    <row r="320" spans="1:124" x14ac:dyDescent="0.3">
      <c r="A320" s="127"/>
      <c r="B320" s="127"/>
      <c r="C320" s="127"/>
      <c r="D320" s="127"/>
      <c r="E320" s="127"/>
      <c r="F320" s="127"/>
      <c r="G320" s="154"/>
      <c r="H320" s="154"/>
      <c r="I320" s="154"/>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c r="AG320" s="127"/>
      <c r="AH320" s="127"/>
      <c r="AI320" s="127"/>
      <c r="AJ320" s="127"/>
      <c r="AK320" s="127"/>
      <c r="AL320" s="127"/>
      <c r="AM320" s="127"/>
      <c r="AN320" s="127"/>
      <c r="AO320" s="127"/>
      <c r="AP320" s="127"/>
      <c r="AQ320" s="127"/>
      <c r="AR320" s="127"/>
      <c r="AS320" s="127"/>
      <c r="AT320" s="127"/>
      <c r="AU320" s="127"/>
      <c r="AV320" s="127"/>
      <c r="AW320" s="127"/>
      <c r="AX320" s="127"/>
      <c r="AY320" s="127"/>
      <c r="AZ320" s="127"/>
      <c r="BA320" s="127"/>
      <c r="BB320" s="127"/>
      <c r="BC320" s="127"/>
      <c r="BD320" s="127"/>
      <c r="BE320" s="127"/>
      <c r="BF320" s="127"/>
      <c r="BG320" s="127"/>
      <c r="BH320" s="127"/>
      <c r="BI320" s="127"/>
      <c r="BJ320" s="127"/>
      <c r="BK320" s="127"/>
      <c r="BL320" s="127"/>
      <c r="BM320" s="127"/>
      <c r="BN320" s="127"/>
      <c r="BO320" s="127"/>
      <c r="BP320" s="127"/>
      <c r="BQ320" s="127"/>
      <c r="BR320" s="127"/>
      <c r="BS320" s="127"/>
      <c r="BT320" s="127"/>
      <c r="BU320" s="127"/>
      <c r="BV320" s="127"/>
      <c r="BW320" s="127"/>
      <c r="BX320" s="127"/>
      <c r="BY320" s="127"/>
      <c r="BZ320" s="127"/>
      <c r="CA320" s="127"/>
      <c r="CB320" s="127"/>
      <c r="CC320" s="127"/>
      <c r="CD320" s="127"/>
      <c r="CE320" s="127"/>
      <c r="CF320" s="127"/>
      <c r="CG320" s="127"/>
      <c r="CH320" s="127"/>
      <c r="CI320" s="127"/>
      <c r="CJ320" s="127"/>
      <c r="CK320" s="127"/>
      <c r="CL320" s="127"/>
      <c r="CM320" s="127"/>
      <c r="CN320" s="127"/>
      <c r="CO320" s="127"/>
      <c r="CP320" s="127"/>
      <c r="CQ320" s="127"/>
      <c r="CR320" s="127"/>
      <c r="CS320" s="127"/>
      <c r="CT320" s="127"/>
      <c r="CU320" s="127"/>
      <c r="CV320" s="127"/>
      <c r="CW320" s="127"/>
      <c r="CX320" s="127"/>
      <c r="CY320" s="127"/>
      <c r="CZ320" s="127"/>
      <c r="DA320" s="127"/>
      <c r="DB320" s="127"/>
      <c r="DC320" s="127"/>
      <c r="DD320" s="127"/>
      <c r="DE320" s="127"/>
      <c r="DF320" s="127"/>
      <c r="DG320" s="127"/>
      <c r="DH320" s="127"/>
      <c r="DI320" s="127"/>
      <c r="DJ320" s="127"/>
      <c r="DK320" s="127"/>
      <c r="DL320" s="127"/>
      <c r="DM320" s="127"/>
      <c r="DN320" s="127"/>
      <c r="DO320" s="127"/>
      <c r="DP320" s="127"/>
      <c r="DQ320" s="127"/>
      <c r="DR320" s="127"/>
      <c r="DS320" s="127"/>
      <c r="DT320" s="127"/>
    </row>
    <row r="321" spans="1:124" x14ac:dyDescent="0.3">
      <c r="A321" s="127"/>
      <c r="B321" s="127"/>
      <c r="C321" s="127"/>
      <c r="D321" s="127"/>
      <c r="E321" s="127"/>
      <c r="F321" s="127"/>
      <c r="G321" s="154"/>
      <c r="H321" s="154"/>
      <c r="I321" s="154"/>
      <c r="J321" s="127"/>
      <c r="K321" s="127"/>
      <c r="L321" s="127"/>
      <c r="M321" s="127"/>
      <c r="N321" s="127"/>
      <c r="O321" s="127"/>
      <c r="P321" s="127"/>
      <c r="Q321" s="127"/>
      <c r="R321" s="127"/>
      <c r="S321" s="127"/>
      <c r="T321" s="127"/>
      <c r="U321" s="127"/>
      <c r="V321" s="127"/>
      <c r="W321" s="127"/>
      <c r="X321" s="127"/>
      <c r="Y321" s="127"/>
      <c r="Z321" s="127"/>
      <c r="AA321" s="127"/>
      <c r="AB321" s="127"/>
      <c r="AC321" s="127"/>
      <c r="AD321" s="127"/>
      <c r="AE321" s="127"/>
      <c r="AF321" s="127"/>
      <c r="AG321" s="127"/>
      <c r="AH321" s="127"/>
      <c r="AI321" s="127"/>
      <c r="AJ321" s="127"/>
      <c r="AK321" s="127"/>
      <c r="AL321" s="127"/>
      <c r="AM321" s="127"/>
      <c r="AN321" s="127"/>
      <c r="AO321" s="127"/>
      <c r="AP321" s="127"/>
      <c r="AQ321" s="127"/>
      <c r="AR321" s="127"/>
      <c r="AS321" s="127"/>
      <c r="AT321" s="127"/>
      <c r="AU321" s="127"/>
      <c r="AV321" s="127"/>
      <c r="AW321" s="127"/>
      <c r="AX321" s="127"/>
      <c r="AY321" s="127"/>
      <c r="AZ321" s="127"/>
      <c r="BA321" s="127"/>
      <c r="BB321" s="127"/>
      <c r="BC321" s="127"/>
      <c r="BD321" s="127"/>
      <c r="BE321" s="127"/>
      <c r="BF321" s="127"/>
      <c r="BG321" s="127"/>
      <c r="BH321" s="127"/>
      <c r="BI321" s="127"/>
      <c r="BJ321" s="127"/>
      <c r="BK321" s="127"/>
      <c r="BL321" s="127"/>
      <c r="BM321" s="127"/>
      <c r="BN321" s="127"/>
      <c r="BO321" s="127"/>
      <c r="BP321" s="127"/>
      <c r="BQ321" s="127"/>
      <c r="BR321" s="127"/>
      <c r="BS321" s="127"/>
      <c r="BT321" s="127"/>
      <c r="BU321" s="127"/>
      <c r="BV321" s="127"/>
      <c r="BW321" s="127"/>
      <c r="BX321" s="127"/>
      <c r="BY321" s="127"/>
      <c r="BZ321" s="127"/>
      <c r="CA321" s="127"/>
      <c r="CB321" s="127"/>
      <c r="CC321" s="127"/>
      <c r="CD321" s="127"/>
      <c r="CE321" s="127"/>
      <c r="CF321" s="127"/>
      <c r="CG321" s="127"/>
      <c r="CH321" s="127"/>
      <c r="CI321" s="127"/>
      <c r="CJ321" s="127"/>
      <c r="CK321" s="127"/>
      <c r="CL321" s="127"/>
      <c r="CM321" s="127"/>
      <c r="CN321" s="127"/>
      <c r="CO321" s="127"/>
      <c r="CP321" s="127"/>
      <c r="CQ321" s="127"/>
      <c r="CR321" s="127"/>
      <c r="CS321" s="127"/>
      <c r="CT321" s="127"/>
      <c r="CU321" s="127"/>
      <c r="CV321" s="127"/>
      <c r="CW321" s="127"/>
      <c r="CX321" s="127"/>
      <c r="CY321" s="127"/>
      <c r="CZ321" s="127"/>
      <c r="DA321" s="127"/>
      <c r="DB321" s="127"/>
      <c r="DC321" s="127"/>
      <c r="DD321" s="127"/>
      <c r="DE321" s="127"/>
      <c r="DF321" s="127"/>
      <c r="DG321" s="127"/>
      <c r="DH321" s="127"/>
      <c r="DI321" s="127"/>
      <c r="DJ321" s="127"/>
      <c r="DK321" s="127"/>
      <c r="DL321" s="127"/>
      <c r="DM321" s="127"/>
      <c r="DN321" s="127"/>
      <c r="DO321" s="127"/>
      <c r="DP321" s="127"/>
      <c r="DQ321" s="127"/>
      <c r="DR321" s="127"/>
      <c r="DS321" s="127"/>
      <c r="DT321" s="127"/>
    </row>
    <row r="322" spans="1:124" x14ac:dyDescent="0.3">
      <c r="A322" s="127"/>
      <c r="B322" s="127"/>
      <c r="C322" s="127"/>
      <c r="D322" s="127"/>
      <c r="E322" s="127"/>
      <c r="F322" s="127"/>
      <c r="G322" s="154"/>
      <c r="H322" s="154"/>
      <c r="I322" s="154"/>
      <c r="J322" s="127"/>
      <c r="K322" s="127"/>
      <c r="L322" s="127"/>
      <c r="M322" s="127"/>
      <c r="N322" s="127"/>
      <c r="O322" s="127"/>
      <c r="P322" s="127"/>
      <c r="Q322" s="127"/>
      <c r="R322" s="127"/>
      <c r="S322" s="127"/>
      <c r="T322" s="127"/>
      <c r="U322" s="127"/>
      <c r="V322" s="127"/>
      <c r="W322" s="127"/>
      <c r="X322" s="127"/>
      <c r="Y322" s="127"/>
      <c r="Z322" s="127"/>
      <c r="AA322" s="127"/>
      <c r="AB322" s="127"/>
      <c r="AC322" s="127"/>
      <c r="AD322" s="127"/>
      <c r="AE322" s="127"/>
      <c r="AF322" s="127"/>
      <c r="AG322" s="127"/>
      <c r="AH322" s="127"/>
      <c r="AI322" s="127"/>
      <c r="AJ322" s="127"/>
      <c r="AK322" s="127"/>
      <c r="AL322" s="127"/>
      <c r="AM322" s="127"/>
      <c r="AN322" s="127"/>
      <c r="AO322" s="127"/>
      <c r="AP322" s="127"/>
      <c r="AQ322" s="127"/>
      <c r="AR322" s="127"/>
      <c r="AS322" s="127"/>
      <c r="AT322" s="127"/>
      <c r="AU322" s="127"/>
      <c r="AV322" s="127"/>
      <c r="AW322" s="127"/>
      <c r="AX322" s="127"/>
      <c r="AY322" s="127"/>
      <c r="AZ322" s="127"/>
      <c r="BA322" s="127"/>
      <c r="BB322" s="127"/>
      <c r="BC322" s="127"/>
      <c r="BD322" s="127"/>
      <c r="BE322" s="127"/>
      <c r="BF322" s="127"/>
      <c r="BG322" s="127"/>
      <c r="BH322" s="127"/>
      <c r="BI322" s="127"/>
      <c r="BJ322" s="127"/>
      <c r="BK322" s="127"/>
      <c r="BL322" s="127"/>
      <c r="BM322" s="127"/>
      <c r="BN322" s="127"/>
      <c r="BO322" s="127"/>
      <c r="BP322" s="127"/>
      <c r="BQ322" s="127"/>
      <c r="BR322" s="127"/>
      <c r="BS322" s="127"/>
      <c r="BT322" s="127"/>
      <c r="BU322" s="127"/>
      <c r="BV322" s="127"/>
      <c r="BW322" s="127"/>
      <c r="BX322" s="127"/>
      <c r="BY322" s="127"/>
      <c r="BZ322" s="127"/>
      <c r="CA322" s="127"/>
      <c r="CB322" s="127"/>
      <c r="CC322" s="127"/>
      <c r="CD322" s="127"/>
      <c r="CE322" s="127"/>
      <c r="CF322" s="127"/>
      <c r="CG322" s="127"/>
      <c r="CH322" s="127"/>
      <c r="CI322" s="127"/>
      <c r="CJ322" s="127"/>
      <c r="CK322" s="127"/>
      <c r="CL322" s="127"/>
      <c r="CM322" s="127"/>
      <c r="CN322" s="127"/>
      <c r="CO322" s="127"/>
      <c r="CP322" s="127"/>
      <c r="CQ322" s="127"/>
      <c r="CR322" s="127"/>
      <c r="CS322" s="127"/>
      <c r="CT322" s="127"/>
      <c r="CU322" s="127"/>
      <c r="CV322" s="127"/>
      <c r="CW322" s="127"/>
      <c r="CX322" s="127"/>
      <c r="CY322" s="127"/>
      <c r="CZ322" s="127"/>
      <c r="DA322" s="127"/>
      <c r="DB322" s="127"/>
      <c r="DC322" s="127"/>
      <c r="DD322" s="127"/>
      <c r="DE322" s="127"/>
      <c r="DF322" s="127"/>
      <c r="DG322" s="127"/>
      <c r="DH322" s="127"/>
      <c r="DI322" s="127"/>
      <c r="DJ322" s="127"/>
      <c r="DK322" s="127"/>
      <c r="DL322" s="127"/>
      <c r="DM322" s="127"/>
      <c r="DN322" s="127"/>
      <c r="DO322" s="127"/>
      <c r="DP322" s="127"/>
      <c r="DQ322" s="127"/>
      <c r="DR322" s="127"/>
      <c r="DS322" s="127"/>
      <c r="DT322" s="127"/>
    </row>
    <row r="323" spans="1:124" x14ac:dyDescent="0.3">
      <c r="A323" s="127"/>
      <c r="B323" s="127"/>
      <c r="C323" s="127"/>
      <c r="D323" s="127"/>
      <c r="E323" s="127"/>
      <c r="F323" s="127"/>
      <c r="G323" s="154"/>
      <c r="H323" s="154"/>
      <c r="I323" s="154"/>
      <c r="J323" s="127"/>
      <c r="K323" s="127"/>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c r="AG323" s="127"/>
      <c r="AH323" s="127"/>
      <c r="AI323" s="127"/>
      <c r="AJ323" s="127"/>
      <c r="AK323" s="127"/>
      <c r="AL323" s="127"/>
      <c r="AM323" s="127"/>
      <c r="AN323" s="127"/>
      <c r="AO323" s="127"/>
      <c r="AP323" s="127"/>
      <c r="AQ323" s="127"/>
      <c r="AR323" s="127"/>
      <c r="AS323" s="127"/>
      <c r="AT323" s="127"/>
      <c r="AU323" s="127"/>
      <c r="AV323" s="127"/>
      <c r="AW323" s="127"/>
      <c r="AX323" s="127"/>
      <c r="AY323" s="127"/>
      <c r="AZ323" s="127"/>
      <c r="BA323" s="127"/>
      <c r="BB323" s="127"/>
      <c r="BC323" s="127"/>
      <c r="BD323" s="127"/>
      <c r="BE323" s="127"/>
      <c r="BF323" s="127"/>
      <c r="BG323" s="127"/>
      <c r="BH323" s="127"/>
      <c r="BI323" s="127"/>
      <c r="BJ323" s="127"/>
      <c r="BK323" s="127"/>
      <c r="BL323" s="127"/>
      <c r="BM323" s="127"/>
      <c r="BN323" s="127"/>
      <c r="BO323" s="127"/>
      <c r="BP323" s="127"/>
      <c r="BQ323" s="127"/>
      <c r="BR323" s="127"/>
      <c r="BS323" s="127"/>
      <c r="BT323" s="127"/>
      <c r="BU323" s="127"/>
      <c r="BV323" s="127"/>
      <c r="BW323" s="127"/>
      <c r="BX323" s="127"/>
      <c r="BY323" s="127"/>
      <c r="BZ323" s="127"/>
      <c r="CA323" s="127"/>
      <c r="CB323" s="127"/>
      <c r="CC323" s="127"/>
      <c r="CD323" s="127"/>
      <c r="CE323" s="127"/>
      <c r="CF323" s="127"/>
      <c r="CG323" s="127"/>
      <c r="CH323" s="127"/>
      <c r="CI323" s="127"/>
      <c r="CJ323" s="127"/>
      <c r="CK323" s="127"/>
      <c r="CL323" s="127"/>
      <c r="CM323" s="127"/>
      <c r="CN323" s="127"/>
      <c r="CO323" s="127"/>
      <c r="CP323" s="127"/>
      <c r="CQ323" s="127"/>
      <c r="CR323" s="127"/>
      <c r="CS323" s="127"/>
      <c r="CT323" s="127"/>
      <c r="CU323" s="127"/>
      <c r="CV323" s="127"/>
      <c r="CW323" s="127"/>
      <c r="CX323" s="127"/>
      <c r="CY323" s="127"/>
      <c r="CZ323" s="127"/>
      <c r="DA323" s="127"/>
      <c r="DB323" s="127"/>
      <c r="DC323" s="127"/>
      <c r="DD323" s="127"/>
      <c r="DE323" s="127"/>
      <c r="DF323" s="127"/>
      <c r="DG323" s="127"/>
      <c r="DH323" s="127"/>
      <c r="DI323" s="127"/>
      <c r="DJ323" s="127"/>
      <c r="DK323" s="127"/>
      <c r="DL323" s="127"/>
      <c r="DM323" s="127"/>
      <c r="DN323" s="127"/>
      <c r="DO323" s="127"/>
      <c r="DP323" s="127"/>
      <c r="DQ323" s="127"/>
      <c r="DR323" s="127"/>
      <c r="DS323" s="127"/>
      <c r="DT323" s="127"/>
    </row>
    <row r="324" spans="1:124" x14ac:dyDescent="0.3">
      <c r="A324" s="127"/>
      <c r="B324" s="127"/>
      <c r="C324" s="127"/>
      <c r="D324" s="127"/>
      <c r="E324" s="127"/>
      <c r="F324" s="127"/>
      <c r="G324" s="154"/>
      <c r="H324" s="154"/>
      <c r="I324" s="154"/>
      <c r="J324" s="127"/>
      <c r="K324" s="127"/>
      <c r="L324" s="127"/>
      <c r="M324" s="127"/>
      <c r="N324" s="127"/>
      <c r="O324" s="127"/>
      <c r="P324" s="127"/>
      <c r="Q324" s="127"/>
      <c r="R324" s="127"/>
      <c r="S324" s="127"/>
      <c r="T324" s="127"/>
      <c r="U324" s="127"/>
      <c r="V324" s="127"/>
      <c r="W324" s="127"/>
      <c r="X324" s="127"/>
      <c r="Y324" s="127"/>
      <c r="Z324" s="127"/>
      <c r="AA324" s="127"/>
      <c r="AB324" s="127"/>
      <c r="AC324" s="127"/>
      <c r="AD324" s="127"/>
      <c r="AE324" s="127"/>
      <c r="AF324" s="127"/>
      <c r="AG324" s="127"/>
      <c r="AH324" s="127"/>
      <c r="AI324" s="127"/>
      <c r="AJ324" s="127"/>
      <c r="AK324" s="127"/>
      <c r="AL324" s="127"/>
      <c r="AM324" s="127"/>
      <c r="AN324" s="127"/>
      <c r="AO324" s="127"/>
      <c r="AP324" s="127"/>
      <c r="AQ324" s="127"/>
      <c r="AR324" s="127"/>
      <c r="AS324" s="127"/>
      <c r="AT324" s="127"/>
      <c r="AU324" s="127"/>
      <c r="AV324" s="127"/>
      <c r="AW324" s="127"/>
      <c r="AX324" s="127"/>
      <c r="AY324" s="127"/>
      <c r="AZ324" s="127"/>
      <c r="BA324" s="127"/>
      <c r="BB324" s="127"/>
      <c r="BC324" s="127"/>
      <c r="BD324" s="127"/>
      <c r="BE324" s="127"/>
      <c r="BF324" s="127"/>
      <c r="BG324" s="127"/>
      <c r="BH324" s="127"/>
      <c r="BI324" s="127"/>
      <c r="BJ324" s="127"/>
      <c r="BK324" s="127"/>
      <c r="BL324" s="127"/>
      <c r="BM324" s="127"/>
      <c r="BN324" s="127"/>
      <c r="BO324" s="127"/>
      <c r="BP324" s="127"/>
      <c r="BQ324" s="127"/>
      <c r="BR324" s="127"/>
      <c r="BS324" s="127"/>
      <c r="BT324" s="127"/>
      <c r="BU324" s="127"/>
      <c r="BV324" s="127"/>
      <c r="BW324" s="127"/>
      <c r="BX324" s="127"/>
      <c r="BY324" s="127"/>
      <c r="BZ324" s="127"/>
      <c r="CA324" s="127"/>
      <c r="CB324" s="127"/>
      <c r="CC324" s="127"/>
      <c r="CD324" s="127"/>
      <c r="CE324" s="127"/>
      <c r="CF324" s="127"/>
      <c r="CG324" s="127"/>
      <c r="CH324" s="127"/>
      <c r="CI324" s="127"/>
      <c r="CJ324" s="127"/>
      <c r="CK324" s="127"/>
      <c r="CL324" s="127"/>
      <c r="CM324" s="127"/>
      <c r="CN324" s="127"/>
      <c r="CO324" s="127"/>
      <c r="CP324" s="127"/>
      <c r="CQ324" s="127"/>
      <c r="CR324" s="127"/>
      <c r="CS324" s="127"/>
      <c r="CT324" s="127"/>
      <c r="CU324" s="127"/>
      <c r="CV324" s="127"/>
      <c r="CW324" s="127"/>
      <c r="CX324" s="127"/>
      <c r="CY324" s="127"/>
      <c r="CZ324" s="127"/>
      <c r="DA324" s="127"/>
      <c r="DB324" s="127"/>
      <c r="DC324" s="127"/>
      <c r="DD324" s="127"/>
      <c r="DE324" s="127"/>
      <c r="DF324" s="127"/>
      <c r="DG324" s="127"/>
      <c r="DH324" s="127"/>
      <c r="DI324" s="127"/>
      <c r="DJ324" s="127"/>
      <c r="DK324" s="127"/>
      <c r="DL324" s="127"/>
      <c r="DM324" s="127"/>
      <c r="DN324" s="127"/>
      <c r="DO324" s="127"/>
      <c r="DP324" s="127"/>
      <c r="DQ324" s="127"/>
      <c r="DR324" s="127"/>
      <c r="DS324" s="127"/>
      <c r="DT324" s="127"/>
    </row>
    <row r="325" spans="1:124" x14ac:dyDescent="0.3">
      <c r="A325" s="127"/>
      <c r="B325" s="127"/>
      <c r="C325" s="127"/>
      <c r="D325" s="127"/>
      <c r="E325" s="127"/>
      <c r="F325" s="127"/>
      <c r="G325" s="154"/>
      <c r="H325" s="154"/>
      <c r="I325" s="154"/>
      <c r="J325" s="127"/>
      <c r="K325" s="127"/>
      <c r="L325" s="127"/>
      <c r="M325" s="127"/>
      <c r="N325" s="127"/>
      <c r="O325" s="127"/>
      <c r="P325" s="127"/>
      <c r="Q325" s="127"/>
      <c r="R325" s="127"/>
      <c r="S325" s="127"/>
      <c r="T325" s="127"/>
      <c r="U325" s="127"/>
      <c r="V325" s="127"/>
      <c r="W325" s="127"/>
      <c r="X325" s="127"/>
      <c r="Y325" s="127"/>
      <c r="Z325" s="127"/>
      <c r="AA325" s="127"/>
      <c r="AB325" s="127"/>
      <c r="AC325" s="127"/>
      <c r="AD325" s="127"/>
      <c r="AE325" s="127"/>
      <c r="AF325" s="127"/>
      <c r="AG325" s="127"/>
      <c r="AH325" s="127"/>
      <c r="AI325" s="127"/>
      <c r="AJ325" s="127"/>
      <c r="AK325" s="127"/>
      <c r="AL325" s="127"/>
      <c r="AM325" s="127"/>
      <c r="AN325" s="127"/>
      <c r="AO325" s="127"/>
      <c r="AP325" s="127"/>
      <c r="AQ325" s="127"/>
      <c r="AR325" s="127"/>
      <c r="AS325" s="127"/>
      <c r="AT325" s="127"/>
      <c r="AU325" s="127"/>
      <c r="AV325" s="127"/>
      <c r="AW325" s="127"/>
      <c r="AX325" s="127"/>
      <c r="AY325" s="127"/>
      <c r="AZ325" s="127"/>
      <c r="BA325" s="127"/>
      <c r="BB325" s="127"/>
      <c r="BC325" s="127"/>
      <c r="BD325" s="127"/>
      <c r="BE325" s="127"/>
      <c r="BF325" s="127"/>
      <c r="BG325" s="127"/>
      <c r="BH325" s="127"/>
      <c r="BI325" s="127"/>
      <c r="BJ325" s="127"/>
      <c r="BK325" s="127"/>
      <c r="BL325" s="127"/>
      <c r="BM325" s="127"/>
      <c r="BN325" s="127"/>
      <c r="BO325" s="127"/>
      <c r="BP325" s="127"/>
      <c r="BQ325" s="127"/>
      <c r="BR325" s="127"/>
      <c r="BS325" s="127"/>
      <c r="BT325" s="127"/>
      <c r="BU325" s="127"/>
      <c r="BV325" s="127"/>
      <c r="BW325" s="127"/>
      <c r="BX325" s="127"/>
      <c r="BY325" s="127"/>
      <c r="BZ325" s="127"/>
      <c r="CA325" s="127"/>
      <c r="CB325" s="127"/>
      <c r="CC325" s="127"/>
      <c r="CD325" s="127"/>
      <c r="CE325" s="127"/>
      <c r="CF325" s="127"/>
      <c r="CG325" s="127"/>
      <c r="CH325" s="127"/>
      <c r="CI325" s="127"/>
      <c r="CJ325" s="127"/>
      <c r="CK325" s="127"/>
      <c r="CL325" s="127"/>
      <c r="CM325" s="127"/>
      <c r="CN325" s="127"/>
      <c r="CO325" s="127"/>
      <c r="CP325" s="127"/>
      <c r="CQ325" s="127"/>
      <c r="CR325" s="127"/>
      <c r="CS325" s="127"/>
      <c r="CT325" s="127"/>
      <c r="CU325" s="127"/>
      <c r="CV325" s="127"/>
      <c r="CW325" s="127"/>
      <c r="CX325" s="127"/>
      <c r="CY325" s="127"/>
      <c r="CZ325" s="127"/>
      <c r="DA325" s="127"/>
      <c r="DB325" s="127"/>
      <c r="DC325" s="127"/>
      <c r="DD325" s="127"/>
      <c r="DE325" s="127"/>
      <c r="DF325" s="127"/>
      <c r="DG325" s="127"/>
      <c r="DH325" s="127"/>
      <c r="DI325" s="127"/>
      <c r="DJ325" s="127"/>
      <c r="DK325" s="127"/>
      <c r="DL325" s="127"/>
      <c r="DM325" s="127"/>
      <c r="DN325" s="127"/>
      <c r="DO325" s="127"/>
      <c r="DP325" s="127"/>
      <c r="DQ325" s="127"/>
      <c r="DR325" s="127"/>
      <c r="DS325" s="127"/>
      <c r="DT325" s="127"/>
    </row>
    <row r="326" spans="1:124" x14ac:dyDescent="0.3">
      <c r="A326" s="127"/>
      <c r="B326" s="127"/>
      <c r="C326" s="127"/>
      <c r="D326" s="127"/>
      <c r="E326" s="127"/>
      <c r="F326" s="127"/>
      <c r="G326" s="154"/>
      <c r="H326" s="154"/>
      <c r="I326" s="154"/>
      <c r="J326" s="127"/>
      <c r="K326" s="127"/>
      <c r="L326" s="127"/>
      <c r="M326" s="127"/>
      <c r="N326" s="127"/>
      <c r="O326" s="127"/>
      <c r="P326" s="127"/>
      <c r="Q326" s="127"/>
      <c r="R326" s="127"/>
      <c r="S326" s="127"/>
      <c r="T326" s="127"/>
      <c r="U326" s="127"/>
      <c r="V326" s="127"/>
      <c r="W326" s="127"/>
      <c r="X326" s="127"/>
      <c r="Y326" s="127"/>
      <c r="Z326" s="127"/>
      <c r="AA326" s="127"/>
      <c r="AB326" s="127"/>
      <c r="AC326" s="127"/>
      <c r="AD326" s="127"/>
      <c r="AE326" s="127"/>
      <c r="AF326" s="127"/>
      <c r="AG326" s="127"/>
      <c r="AH326" s="127"/>
      <c r="AI326" s="127"/>
      <c r="AJ326" s="127"/>
      <c r="AK326" s="127"/>
      <c r="AL326" s="127"/>
      <c r="AM326" s="127"/>
      <c r="AN326" s="127"/>
      <c r="AO326" s="127"/>
      <c r="AP326" s="127"/>
      <c r="AQ326" s="127"/>
      <c r="AR326" s="127"/>
      <c r="AS326" s="127"/>
      <c r="AT326" s="127"/>
      <c r="AU326" s="127"/>
      <c r="AV326" s="127"/>
      <c r="AW326" s="127"/>
      <c r="AX326" s="127"/>
      <c r="AY326" s="127"/>
      <c r="AZ326" s="127"/>
      <c r="BA326" s="127"/>
      <c r="BB326" s="127"/>
      <c r="BC326" s="127"/>
      <c r="BD326" s="127"/>
      <c r="BE326" s="127"/>
      <c r="BF326" s="127"/>
      <c r="BG326" s="127"/>
      <c r="BH326" s="127"/>
      <c r="BI326" s="127"/>
      <c r="BJ326" s="127"/>
      <c r="BK326" s="127"/>
      <c r="BL326" s="127"/>
      <c r="BM326" s="127"/>
      <c r="BN326" s="127"/>
      <c r="BO326" s="127"/>
      <c r="BP326" s="127"/>
      <c r="BQ326" s="127"/>
      <c r="BR326" s="127"/>
      <c r="BS326" s="127"/>
      <c r="BT326" s="127"/>
      <c r="BU326" s="127"/>
      <c r="BV326" s="127"/>
      <c r="BW326" s="127"/>
      <c r="BX326" s="127"/>
      <c r="BY326" s="127"/>
      <c r="BZ326" s="127"/>
      <c r="CA326" s="127"/>
      <c r="CB326" s="127"/>
      <c r="CC326" s="127"/>
      <c r="CD326" s="127"/>
      <c r="CE326" s="127"/>
      <c r="CF326" s="127"/>
      <c r="CG326" s="127"/>
      <c r="CH326" s="127"/>
      <c r="CI326" s="127"/>
      <c r="CJ326" s="127"/>
      <c r="CK326" s="127"/>
      <c r="CL326" s="127"/>
      <c r="CM326" s="127"/>
      <c r="CN326" s="127"/>
      <c r="CO326" s="127"/>
      <c r="CP326" s="127"/>
      <c r="CQ326" s="127"/>
      <c r="CR326" s="127"/>
      <c r="CS326" s="127"/>
      <c r="CT326" s="127"/>
      <c r="CU326" s="127"/>
      <c r="CV326" s="127"/>
      <c r="CW326" s="127"/>
      <c r="CX326" s="127"/>
      <c r="CY326" s="127"/>
      <c r="CZ326" s="127"/>
      <c r="DA326" s="127"/>
      <c r="DB326" s="127"/>
      <c r="DC326" s="127"/>
      <c r="DD326" s="127"/>
      <c r="DE326" s="127"/>
      <c r="DF326" s="127"/>
      <c r="DG326" s="127"/>
      <c r="DH326" s="127"/>
      <c r="DI326" s="127"/>
      <c r="DJ326" s="127"/>
      <c r="DK326" s="127"/>
      <c r="DL326" s="127"/>
      <c r="DM326" s="127"/>
      <c r="DN326" s="127"/>
      <c r="DO326" s="127"/>
      <c r="DP326" s="127"/>
      <c r="DQ326" s="127"/>
      <c r="DR326" s="127"/>
      <c r="DS326" s="127"/>
      <c r="DT326" s="127"/>
    </row>
    <row r="327" spans="1:124" x14ac:dyDescent="0.3">
      <c r="A327" s="127"/>
      <c r="B327" s="127"/>
      <c r="C327" s="127"/>
      <c r="D327" s="127"/>
      <c r="E327" s="127"/>
      <c r="F327" s="127"/>
      <c r="G327" s="154"/>
      <c r="H327" s="154"/>
      <c r="I327" s="154"/>
      <c r="J327" s="127"/>
      <c r="K327" s="127"/>
      <c r="L327" s="127"/>
      <c r="M327" s="127"/>
      <c r="N327" s="127"/>
      <c r="O327" s="127"/>
      <c r="P327" s="127"/>
      <c r="Q327" s="127"/>
      <c r="R327" s="127"/>
      <c r="S327" s="127"/>
      <c r="T327" s="127"/>
      <c r="U327" s="127"/>
      <c r="V327" s="127"/>
      <c r="W327" s="127"/>
      <c r="X327" s="127"/>
      <c r="Y327" s="127"/>
      <c r="Z327" s="127"/>
      <c r="AA327" s="127"/>
      <c r="AB327" s="127"/>
      <c r="AC327" s="127"/>
      <c r="AD327" s="127"/>
      <c r="AE327" s="127"/>
      <c r="AF327" s="127"/>
      <c r="AG327" s="127"/>
      <c r="AH327" s="127"/>
      <c r="AI327" s="127"/>
      <c r="AJ327" s="127"/>
      <c r="AK327" s="127"/>
      <c r="AL327" s="127"/>
      <c r="AM327" s="127"/>
      <c r="AN327" s="127"/>
      <c r="AO327" s="127"/>
      <c r="AP327" s="127"/>
      <c r="AQ327" s="127"/>
      <c r="AR327" s="127"/>
      <c r="AS327" s="127"/>
      <c r="AT327" s="127"/>
      <c r="AU327" s="127"/>
      <c r="AV327" s="127"/>
      <c r="AW327" s="127"/>
      <c r="AX327" s="127"/>
      <c r="AY327" s="127"/>
      <c r="AZ327" s="127"/>
      <c r="BA327" s="127"/>
      <c r="BB327" s="127"/>
      <c r="BC327" s="127"/>
      <c r="BD327" s="127"/>
      <c r="BE327" s="127"/>
      <c r="BF327" s="127"/>
      <c r="BG327" s="127"/>
      <c r="BH327" s="127"/>
      <c r="BI327" s="127"/>
      <c r="BJ327" s="127"/>
      <c r="BK327" s="127"/>
      <c r="BL327" s="127"/>
      <c r="BM327" s="127"/>
      <c r="BN327" s="127"/>
      <c r="BO327" s="127"/>
      <c r="BP327" s="127"/>
      <c r="BQ327" s="127"/>
      <c r="BR327" s="127"/>
      <c r="BS327" s="127"/>
      <c r="BT327" s="127"/>
      <c r="BU327" s="127"/>
      <c r="BV327" s="127"/>
      <c r="BW327" s="127"/>
      <c r="BX327" s="127"/>
      <c r="BY327" s="127"/>
      <c r="BZ327" s="127"/>
      <c r="CA327" s="127"/>
      <c r="CB327" s="127"/>
      <c r="CC327" s="127"/>
      <c r="CD327" s="127"/>
      <c r="CE327" s="127"/>
      <c r="CF327" s="127"/>
      <c r="CG327" s="127"/>
      <c r="CH327" s="127"/>
      <c r="CI327" s="127"/>
      <c r="CJ327" s="127"/>
      <c r="CK327" s="127"/>
      <c r="CL327" s="127"/>
      <c r="CM327" s="127"/>
      <c r="CN327" s="127"/>
      <c r="CO327" s="127"/>
      <c r="CP327" s="127"/>
      <c r="CQ327" s="127"/>
      <c r="CR327" s="127"/>
      <c r="CS327" s="127"/>
      <c r="CT327" s="127"/>
      <c r="CU327" s="127"/>
      <c r="CV327" s="127"/>
      <c r="CW327" s="127"/>
      <c r="CX327" s="127"/>
      <c r="CY327" s="127"/>
      <c r="CZ327" s="127"/>
      <c r="DA327" s="127"/>
      <c r="DB327" s="127"/>
      <c r="DC327" s="127"/>
      <c r="DD327" s="127"/>
      <c r="DE327" s="127"/>
      <c r="DF327" s="127"/>
      <c r="DG327" s="127"/>
      <c r="DH327" s="127"/>
      <c r="DI327" s="127"/>
      <c r="DJ327" s="127"/>
      <c r="DK327" s="127"/>
      <c r="DL327" s="127"/>
      <c r="DM327" s="127"/>
      <c r="DN327" s="127"/>
      <c r="DO327" s="127"/>
      <c r="DP327" s="127"/>
      <c r="DQ327" s="127"/>
      <c r="DR327" s="127"/>
      <c r="DS327" s="127"/>
      <c r="DT327" s="127"/>
    </row>
    <row r="328" spans="1:124" x14ac:dyDescent="0.3">
      <c r="A328" s="127"/>
      <c r="B328" s="127"/>
      <c r="C328" s="127"/>
      <c r="D328" s="127"/>
      <c r="E328" s="127"/>
      <c r="F328" s="127"/>
      <c r="G328" s="154"/>
      <c r="H328" s="154"/>
      <c r="I328" s="154"/>
      <c r="J328" s="127"/>
      <c r="K328" s="127"/>
      <c r="L328" s="127"/>
      <c r="M328" s="127"/>
      <c r="N328" s="127"/>
      <c r="O328" s="127"/>
      <c r="P328" s="127"/>
      <c r="Q328" s="127"/>
      <c r="R328" s="127"/>
      <c r="S328" s="127"/>
      <c r="T328" s="127"/>
      <c r="U328" s="127"/>
      <c r="V328" s="127"/>
      <c r="W328" s="127"/>
      <c r="X328" s="127"/>
      <c r="Y328" s="127"/>
      <c r="Z328" s="127"/>
      <c r="AA328" s="127"/>
      <c r="AB328" s="127"/>
      <c r="AC328" s="127"/>
      <c r="AD328" s="127"/>
      <c r="AE328" s="127"/>
      <c r="AF328" s="127"/>
      <c r="AG328" s="127"/>
      <c r="AH328" s="127"/>
      <c r="AI328" s="127"/>
      <c r="AJ328" s="127"/>
      <c r="AK328" s="127"/>
      <c r="AL328" s="127"/>
      <c r="AM328" s="127"/>
      <c r="AN328" s="127"/>
      <c r="AO328" s="127"/>
      <c r="AP328" s="127"/>
      <c r="AQ328" s="127"/>
      <c r="AR328" s="127"/>
      <c r="AS328" s="127"/>
      <c r="AT328" s="127"/>
      <c r="AU328" s="127"/>
      <c r="AV328" s="127"/>
      <c r="AW328" s="127"/>
      <c r="AX328" s="127"/>
      <c r="AY328" s="127"/>
      <c r="AZ328" s="127"/>
      <c r="BA328" s="127"/>
      <c r="BB328" s="127"/>
      <c r="BC328" s="127"/>
      <c r="BD328" s="127"/>
      <c r="BE328" s="127"/>
      <c r="BF328" s="127"/>
      <c r="BG328" s="127"/>
      <c r="BH328" s="127"/>
      <c r="BI328" s="127"/>
      <c r="BJ328" s="127"/>
      <c r="BK328" s="127"/>
      <c r="BL328" s="127"/>
      <c r="BM328" s="127"/>
      <c r="BN328" s="127"/>
      <c r="BO328" s="127"/>
      <c r="BP328" s="127"/>
      <c r="BQ328" s="127"/>
      <c r="BR328" s="127"/>
      <c r="BS328" s="127"/>
      <c r="BT328" s="127"/>
      <c r="BU328" s="127"/>
      <c r="BV328" s="127"/>
      <c r="BW328" s="127"/>
      <c r="BX328" s="127"/>
      <c r="BY328" s="127"/>
      <c r="BZ328" s="127"/>
      <c r="CA328" s="127"/>
      <c r="CB328" s="127"/>
      <c r="CC328" s="127"/>
      <c r="CD328" s="127"/>
      <c r="CE328" s="127"/>
      <c r="CF328" s="127"/>
      <c r="CG328" s="127"/>
      <c r="CH328" s="127"/>
      <c r="CI328" s="127"/>
      <c r="CJ328" s="127"/>
      <c r="CK328" s="127"/>
      <c r="CL328" s="127"/>
      <c r="CM328" s="127"/>
      <c r="CN328" s="127"/>
      <c r="CO328" s="127"/>
      <c r="CP328" s="127"/>
      <c r="CQ328" s="127"/>
      <c r="CR328" s="127"/>
      <c r="CS328" s="127"/>
      <c r="CT328" s="127"/>
      <c r="CU328" s="127"/>
      <c r="CV328" s="127"/>
      <c r="CW328" s="127"/>
      <c r="CX328" s="127"/>
      <c r="CY328" s="127"/>
      <c r="CZ328" s="127"/>
      <c r="DA328" s="127"/>
      <c r="DB328" s="127"/>
      <c r="DC328" s="127"/>
      <c r="DD328" s="127"/>
      <c r="DE328" s="127"/>
      <c r="DF328" s="127"/>
      <c r="DG328" s="127"/>
      <c r="DH328" s="127"/>
      <c r="DI328" s="127"/>
      <c r="DJ328" s="127"/>
      <c r="DK328" s="127"/>
      <c r="DL328" s="127"/>
      <c r="DM328" s="127"/>
      <c r="DN328" s="127"/>
      <c r="DO328" s="127"/>
      <c r="DP328" s="127"/>
      <c r="DQ328" s="127"/>
      <c r="DR328" s="127"/>
      <c r="DS328" s="127"/>
      <c r="DT328" s="127"/>
    </row>
    <row r="329" spans="1:124" x14ac:dyDescent="0.3">
      <c r="A329" s="127"/>
      <c r="B329" s="127"/>
      <c r="C329" s="127"/>
      <c r="D329" s="127"/>
      <c r="E329" s="127"/>
      <c r="F329" s="127"/>
      <c r="G329" s="154"/>
      <c r="H329" s="154"/>
      <c r="I329" s="154"/>
      <c r="J329" s="127"/>
      <c r="K329" s="127"/>
      <c r="L329" s="127"/>
      <c r="M329" s="127"/>
      <c r="N329" s="127"/>
      <c r="O329" s="127"/>
      <c r="P329" s="127"/>
      <c r="Q329" s="127"/>
      <c r="R329" s="127"/>
      <c r="S329" s="127"/>
      <c r="T329" s="127"/>
      <c r="U329" s="127"/>
      <c r="V329" s="127"/>
      <c r="W329" s="127"/>
      <c r="X329" s="127"/>
      <c r="Y329" s="127"/>
      <c r="Z329" s="127"/>
      <c r="AA329" s="127"/>
      <c r="AB329" s="127"/>
      <c r="AC329" s="127"/>
      <c r="AD329" s="127"/>
      <c r="AE329" s="127"/>
      <c r="AF329" s="127"/>
      <c r="AG329" s="127"/>
      <c r="AH329" s="127"/>
      <c r="AI329" s="127"/>
      <c r="AJ329" s="127"/>
      <c r="AK329" s="127"/>
      <c r="AL329" s="127"/>
      <c r="AM329" s="127"/>
      <c r="AN329" s="127"/>
      <c r="AO329" s="127"/>
      <c r="AP329" s="127"/>
      <c r="AQ329" s="127"/>
      <c r="AR329" s="127"/>
      <c r="AS329" s="127"/>
      <c r="AT329" s="127"/>
      <c r="AU329" s="127"/>
      <c r="AV329" s="127"/>
      <c r="AW329" s="127"/>
      <c r="AX329" s="127"/>
      <c r="AY329" s="127"/>
      <c r="AZ329" s="127"/>
      <c r="BA329" s="127"/>
      <c r="BB329" s="127"/>
      <c r="BC329" s="127"/>
      <c r="BD329" s="127"/>
      <c r="BE329" s="127"/>
      <c r="BF329" s="127"/>
      <c r="BG329" s="127"/>
      <c r="BH329" s="127"/>
      <c r="BI329" s="127"/>
      <c r="BJ329" s="127"/>
      <c r="BK329" s="127"/>
      <c r="BL329" s="127"/>
      <c r="BM329" s="127"/>
      <c r="BN329" s="127"/>
      <c r="BO329" s="127"/>
      <c r="BP329" s="127"/>
      <c r="BQ329" s="127"/>
      <c r="BR329" s="127"/>
      <c r="BS329" s="127"/>
      <c r="BT329" s="127"/>
      <c r="BU329" s="127"/>
      <c r="BV329" s="127"/>
      <c r="BW329" s="127"/>
      <c r="BX329" s="127"/>
      <c r="BY329" s="127"/>
      <c r="BZ329" s="127"/>
      <c r="CA329" s="127"/>
      <c r="CB329" s="127"/>
      <c r="CC329" s="127"/>
      <c r="CD329" s="127"/>
      <c r="CE329" s="127"/>
      <c r="CF329" s="127"/>
      <c r="CG329" s="127"/>
      <c r="CH329" s="127"/>
      <c r="CI329" s="127"/>
      <c r="CJ329" s="127"/>
      <c r="CK329" s="127"/>
      <c r="CL329" s="127"/>
      <c r="CM329" s="127"/>
      <c r="CN329" s="127"/>
      <c r="CO329" s="127"/>
      <c r="CP329" s="127"/>
      <c r="CQ329" s="127"/>
      <c r="CR329" s="127"/>
      <c r="CS329" s="127"/>
      <c r="CT329" s="127"/>
      <c r="CU329" s="127"/>
      <c r="CV329" s="127"/>
      <c r="CW329" s="127"/>
      <c r="CX329" s="127"/>
      <c r="CY329" s="127"/>
      <c r="CZ329" s="127"/>
      <c r="DA329" s="127"/>
      <c r="DB329" s="127"/>
      <c r="DC329" s="127"/>
      <c r="DD329" s="127"/>
      <c r="DE329" s="127"/>
      <c r="DF329" s="127"/>
      <c r="DG329" s="127"/>
      <c r="DH329" s="127"/>
      <c r="DI329" s="127"/>
      <c r="DJ329" s="127"/>
      <c r="DK329" s="127"/>
      <c r="DL329" s="127"/>
      <c r="DM329" s="127"/>
      <c r="DN329" s="127"/>
      <c r="DO329" s="127"/>
      <c r="DP329" s="127"/>
      <c r="DQ329" s="127"/>
      <c r="DR329" s="127"/>
      <c r="DS329" s="127"/>
      <c r="DT329" s="127"/>
    </row>
    <row r="330" spans="1:124" x14ac:dyDescent="0.3">
      <c r="A330" s="127"/>
      <c r="B330" s="127"/>
      <c r="C330" s="127"/>
      <c r="D330" s="127"/>
      <c r="E330" s="127"/>
      <c r="F330" s="127"/>
      <c r="G330" s="154"/>
      <c r="H330" s="154"/>
      <c r="I330" s="154"/>
      <c r="J330" s="127"/>
      <c r="K330" s="127"/>
      <c r="L330" s="127"/>
      <c r="M330" s="127"/>
      <c r="N330" s="127"/>
      <c r="O330" s="127"/>
      <c r="P330" s="127"/>
      <c r="Q330" s="127"/>
      <c r="R330" s="127"/>
      <c r="S330" s="127"/>
      <c r="T330" s="127"/>
      <c r="U330" s="127"/>
      <c r="V330" s="127"/>
      <c r="W330" s="127"/>
      <c r="X330" s="127"/>
      <c r="Y330" s="127"/>
      <c r="Z330" s="127"/>
      <c r="AA330" s="127"/>
      <c r="AB330" s="127"/>
      <c r="AC330" s="127"/>
      <c r="AD330" s="127"/>
      <c r="AE330" s="127"/>
      <c r="AF330" s="127"/>
      <c r="AG330" s="127"/>
      <c r="AH330" s="127"/>
      <c r="AI330" s="127"/>
      <c r="AJ330" s="127"/>
      <c r="AK330" s="127"/>
      <c r="AL330" s="127"/>
      <c r="AM330" s="127"/>
      <c r="AN330" s="127"/>
      <c r="AO330" s="127"/>
      <c r="AP330" s="127"/>
      <c r="AQ330" s="127"/>
      <c r="AR330" s="127"/>
      <c r="AS330" s="127"/>
      <c r="AT330" s="127"/>
      <c r="AU330" s="127"/>
      <c r="AV330" s="127"/>
      <c r="AW330" s="127"/>
      <c r="AX330" s="127"/>
      <c r="AY330" s="127"/>
      <c r="AZ330" s="127"/>
      <c r="BA330" s="127"/>
      <c r="BB330" s="127"/>
      <c r="BC330" s="127"/>
      <c r="BD330" s="127"/>
      <c r="BE330" s="127"/>
      <c r="BF330" s="127"/>
      <c r="BG330" s="127"/>
      <c r="BH330" s="127"/>
      <c r="BI330" s="127"/>
      <c r="BJ330" s="127"/>
      <c r="BK330" s="127"/>
      <c r="BL330" s="127"/>
      <c r="BM330" s="127"/>
      <c r="BN330" s="127"/>
      <c r="BO330" s="127"/>
      <c r="BP330" s="127"/>
      <c r="BQ330" s="127"/>
      <c r="BR330" s="127"/>
      <c r="BS330" s="127"/>
      <c r="BT330" s="127"/>
      <c r="BU330" s="127"/>
      <c r="BV330" s="127"/>
      <c r="BW330" s="127"/>
      <c r="BX330" s="127"/>
      <c r="BY330" s="127"/>
      <c r="BZ330" s="127"/>
      <c r="CA330" s="127"/>
      <c r="CB330" s="127"/>
      <c r="CC330" s="127"/>
      <c r="CD330" s="127"/>
      <c r="CE330" s="127"/>
      <c r="CF330" s="127"/>
      <c r="CG330" s="127"/>
      <c r="CH330" s="127"/>
      <c r="CI330" s="127"/>
      <c r="CJ330" s="127"/>
      <c r="CK330" s="127"/>
      <c r="CL330" s="127"/>
      <c r="CM330" s="127"/>
      <c r="CN330" s="127"/>
      <c r="CO330" s="127"/>
      <c r="CP330" s="127"/>
      <c r="CQ330" s="127"/>
      <c r="CR330" s="127"/>
      <c r="CS330" s="127"/>
      <c r="CT330" s="127"/>
      <c r="CU330" s="127"/>
      <c r="CV330" s="127"/>
      <c r="CW330" s="127"/>
      <c r="CX330" s="127"/>
      <c r="CY330" s="127"/>
      <c r="CZ330" s="127"/>
      <c r="DA330" s="127"/>
      <c r="DB330" s="127"/>
      <c r="DC330" s="127"/>
      <c r="DD330" s="127"/>
      <c r="DE330" s="127"/>
      <c r="DF330" s="127"/>
      <c r="DG330" s="127"/>
      <c r="DH330" s="127"/>
      <c r="DI330" s="127"/>
      <c r="DJ330" s="127"/>
      <c r="DK330" s="127"/>
      <c r="DL330" s="127"/>
      <c r="DM330" s="127"/>
      <c r="DN330" s="127"/>
      <c r="DO330" s="127"/>
      <c r="DP330" s="127"/>
      <c r="DQ330" s="127"/>
      <c r="DR330" s="127"/>
      <c r="DS330" s="127"/>
      <c r="DT330" s="127"/>
    </row>
    <row r="331" spans="1:124" x14ac:dyDescent="0.3">
      <c r="A331" s="127"/>
      <c r="B331" s="127"/>
      <c r="C331" s="127"/>
      <c r="D331" s="127"/>
      <c r="E331" s="127"/>
      <c r="F331" s="127"/>
      <c r="G331" s="154"/>
      <c r="H331" s="154"/>
      <c r="I331" s="154"/>
      <c r="J331" s="127"/>
      <c r="K331" s="127"/>
      <c r="L331" s="127"/>
      <c r="M331" s="127"/>
      <c r="N331" s="127"/>
      <c r="O331" s="127"/>
      <c r="P331" s="127"/>
      <c r="Q331" s="127"/>
      <c r="R331" s="127"/>
      <c r="S331" s="127"/>
      <c r="T331" s="127"/>
      <c r="U331" s="127"/>
      <c r="V331" s="127"/>
      <c r="W331" s="127"/>
      <c r="X331" s="127"/>
      <c r="Y331" s="127"/>
      <c r="Z331" s="127"/>
      <c r="AA331" s="127"/>
      <c r="AB331" s="127"/>
      <c r="AC331" s="127"/>
      <c r="AD331" s="127"/>
      <c r="AE331" s="127"/>
      <c r="AF331" s="127"/>
      <c r="AG331" s="127"/>
      <c r="AH331" s="127"/>
      <c r="AI331" s="127"/>
      <c r="AJ331" s="127"/>
      <c r="AK331" s="127"/>
      <c r="AL331" s="127"/>
      <c r="AM331" s="127"/>
      <c r="AN331" s="127"/>
      <c r="AO331" s="127"/>
      <c r="AP331" s="127"/>
      <c r="AQ331" s="127"/>
      <c r="AR331" s="127"/>
      <c r="AS331" s="127"/>
      <c r="AT331" s="127"/>
      <c r="AU331" s="127"/>
      <c r="AV331" s="127"/>
      <c r="AW331" s="127"/>
      <c r="AX331" s="127"/>
      <c r="AY331" s="127"/>
      <c r="AZ331" s="127"/>
      <c r="BA331" s="127"/>
      <c r="BB331" s="127"/>
      <c r="BC331" s="127"/>
      <c r="BD331" s="127"/>
      <c r="BE331" s="127"/>
      <c r="BF331" s="127"/>
      <c r="BG331" s="127"/>
      <c r="BH331" s="127"/>
      <c r="BI331" s="127"/>
      <c r="BJ331" s="127"/>
      <c r="BK331" s="127"/>
      <c r="BL331" s="127"/>
      <c r="BM331" s="127"/>
      <c r="BN331" s="127"/>
      <c r="BO331" s="127"/>
      <c r="BP331" s="127"/>
      <c r="BQ331" s="127"/>
      <c r="BR331" s="127"/>
      <c r="BS331" s="127"/>
      <c r="BT331" s="127"/>
      <c r="BU331" s="127"/>
      <c r="BV331" s="127"/>
      <c r="BW331" s="127"/>
      <c r="BX331" s="127"/>
      <c r="BY331" s="127"/>
      <c r="BZ331" s="127"/>
      <c r="CA331" s="127"/>
      <c r="CB331" s="127"/>
      <c r="CC331" s="127"/>
      <c r="CD331" s="127"/>
      <c r="CE331" s="127"/>
      <c r="CF331" s="127"/>
      <c r="CG331" s="127"/>
      <c r="CH331" s="127"/>
      <c r="CI331" s="127"/>
      <c r="CJ331" s="127"/>
      <c r="CK331" s="127"/>
      <c r="CL331" s="127"/>
      <c r="CM331" s="127"/>
      <c r="CN331" s="127"/>
      <c r="CO331" s="127"/>
      <c r="CP331" s="127"/>
      <c r="CQ331" s="127"/>
      <c r="CR331" s="127"/>
      <c r="CS331" s="127"/>
      <c r="CT331" s="127"/>
      <c r="CU331" s="127"/>
      <c r="CV331" s="127"/>
      <c r="CW331" s="127"/>
      <c r="CX331" s="127"/>
      <c r="CY331" s="127"/>
      <c r="CZ331" s="127"/>
      <c r="DA331" s="127"/>
      <c r="DB331" s="127"/>
      <c r="DC331" s="127"/>
      <c r="DD331" s="127"/>
      <c r="DE331" s="127"/>
      <c r="DF331" s="127"/>
      <c r="DG331" s="127"/>
      <c r="DH331" s="127"/>
      <c r="DI331" s="127"/>
      <c r="DJ331" s="127"/>
      <c r="DK331" s="127"/>
      <c r="DL331" s="127"/>
      <c r="DM331" s="127"/>
      <c r="DN331" s="127"/>
      <c r="DO331" s="127"/>
      <c r="DP331" s="127"/>
      <c r="DQ331" s="127"/>
      <c r="DR331" s="127"/>
      <c r="DS331" s="127"/>
      <c r="DT331" s="127"/>
    </row>
    <row r="332" spans="1:124" x14ac:dyDescent="0.3">
      <c r="A332" s="127"/>
      <c r="B332" s="127"/>
      <c r="C332" s="127"/>
      <c r="D332" s="127"/>
      <c r="E332" s="127"/>
      <c r="F332" s="127"/>
      <c r="G332" s="154"/>
      <c r="H332" s="154"/>
      <c r="I332" s="154"/>
      <c r="J332" s="127"/>
      <c r="K332" s="127"/>
      <c r="L332" s="127"/>
      <c r="M332" s="127"/>
      <c r="N332" s="127"/>
      <c r="O332" s="127"/>
      <c r="P332" s="127"/>
      <c r="Q332" s="127"/>
      <c r="R332" s="127"/>
      <c r="S332" s="127"/>
      <c r="T332" s="127"/>
      <c r="U332" s="127"/>
      <c r="V332" s="127"/>
      <c r="W332" s="127"/>
      <c r="X332" s="127"/>
      <c r="Y332" s="127"/>
      <c r="Z332" s="127"/>
      <c r="AA332" s="127"/>
      <c r="AB332" s="127"/>
      <c r="AC332" s="127"/>
      <c r="AD332" s="127"/>
      <c r="AE332" s="127"/>
      <c r="AF332" s="127"/>
      <c r="AG332" s="127"/>
      <c r="AH332" s="127"/>
      <c r="AI332" s="127"/>
      <c r="AJ332" s="127"/>
      <c r="AK332" s="127"/>
      <c r="AL332" s="127"/>
      <c r="AM332" s="127"/>
      <c r="AN332" s="127"/>
      <c r="AO332" s="127"/>
      <c r="AP332" s="127"/>
      <c r="AQ332" s="127"/>
      <c r="AR332" s="127"/>
      <c r="AS332" s="127"/>
      <c r="AT332" s="127"/>
      <c r="AU332" s="127"/>
      <c r="AV332" s="127"/>
      <c r="AW332" s="127"/>
      <c r="AX332" s="127"/>
      <c r="AY332" s="127"/>
      <c r="AZ332" s="127"/>
      <c r="BA332" s="127"/>
      <c r="BB332" s="127"/>
      <c r="BC332" s="127"/>
      <c r="BD332" s="127"/>
      <c r="BE332" s="127"/>
      <c r="BF332" s="127"/>
      <c r="BG332" s="127"/>
      <c r="BH332" s="127"/>
      <c r="BI332" s="127"/>
      <c r="BJ332" s="127"/>
      <c r="BK332" s="127"/>
      <c r="BL332" s="127"/>
      <c r="BM332" s="127"/>
      <c r="BN332" s="127"/>
      <c r="BO332" s="127"/>
      <c r="BP332" s="127"/>
      <c r="BQ332" s="127"/>
      <c r="BR332" s="127"/>
      <c r="BS332" s="127"/>
      <c r="BT332" s="127"/>
      <c r="BU332" s="127"/>
      <c r="BV332" s="127"/>
      <c r="BW332" s="127"/>
      <c r="BX332" s="127"/>
      <c r="BY332" s="127"/>
      <c r="BZ332" s="127"/>
      <c r="CA332" s="127"/>
      <c r="CB332" s="127"/>
      <c r="CC332" s="127"/>
      <c r="CD332" s="127"/>
      <c r="CE332" s="127"/>
      <c r="CF332" s="127"/>
      <c r="CG332" s="127"/>
      <c r="CH332" s="127"/>
      <c r="CI332" s="127"/>
      <c r="CJ332" s="127"/>
      <c r="CK332" s="127"/>
      <c r="CL332" s="127"/>
      <c r="CM332" s="127"/>
      <c r="CN332" s="127"/>
      <c r="CO332" s="127"/>
      <c r="CP332" s="127"/>
      <c r="CQ332" s="127"/>
      <c r="CR332" s="127"/>
      <c r="CS332" s="127"/>
      <c r="CT332" s="127"/>
      <c r="CU332" s="127"/>
      <c r="CV332" s="127"/>
      <c r="CW332" s="127"/>
      <c r="CX332" s="127"/>
      <c r="CY332" s="127"/>
      <c r="CZ332" s="127"/>
      <c r="DA332" s="127"/>
      <c r="DB332" s="127"/>
      <c r="DC332" s="127"/>
      <c r="DD332" s="127"/>
      <c r="DE332" s="127"/>
      <c r="DF332" s="127"/>
      <c r="DG332" s="127"/>
      <c r="DH332" s="127"/>
      <c r="DI332" s="127"/>
      <c r="DJ332" s="127"/>
      <c r="DK332" s="127"/>
      <c r="DL332" s="127"/>
      <c r="DM332" s="127"/>
      <c r="DN332" s="127"/>
      <c r="DO332" s="127"/>
      <c r="DP332" s="127"/>
      <c r="DQ332" s="127"/>
      <c r="DR332" s="127"/>
      <c r="DS332" s="127"/>
      <c r="DT332" s="127"/>
    </row>
    <row r="333" spans="1:124" x14ac:dyDescent="0.3">
      <c r="A333" s="127"/>
      <c r="B333" s="127"/>
      <c r="C333" s="127"/>
      <c r="D333" s="127"/>
      <c r="E333" s="127"/>
      <c r="F333" s="127"/>
      <c r="G333" s="154"/>
      <c r="H333" s="154"/>
      <c r="I333" s="154"/>
      <c r="J333" s="127"/>
      <c r="K333" s="127"/>
      <c r="L333" s="127"/>
      <c r="M333" s="127"/>
      <c r="N333" s="127"/>
      <c r="O333" s="127"/>
      <c r="P333" s="127"/>
      <c r="Q333" s="127"/>
      <c r="R333" s="127"/>
      <c r="S333" s="127"/>
      <c r="T333" s="127"/>
      <c r="U333" s="127"/>
      <c r="V333" s="127"/>
      <c r="W333" s="127"/>
      <c r="X333" s="127"/>
      <c r="Y333" s="127"/>
      <c r="Z333" s="127"/>
      <c r="AA333" s="127"/>
      <c r="AB333" s="127"/>
      <c r="AC333" s="127"/>
      <c r="AD333" s="127"/>
      <c r="AE333" s="127"/>
      <c r="AF333" s="127"/>
      <c r="AG333" s="127"/>
      <c r="AH333" s="127"/>
      <c r="AI333" s="127"/>
      <c r="AJ333" s="127"/>
      <c r="AK333" s="127"/>
      <c r="AL333" s="127"/>
      <c r="AM333" s="127"/>
      <c r="AN333" s="127"/>
      <c r="AO333" s="127"/>
      <c r="AP333" s="127"/>
      <c r="AQ333" s="127"/>
      <c r="AR333" s="127"/>
      <c r="AS333" s="127"/>
      <c r="AT333" s="127"/>
      <c r="AU333" s="127"/>
      <c r="AV333" s="127"/>
      <c r="AW333" s="127"/>
      <c r="AX333" s="127"/>
      <c r="AY333" s="127"/>
      <c r="AZ333" s="127"/>
      <c r="BA333" s="127"/>
      <c r="BB333" s="127"/>
      <c r="BC333" s="127"/>
      <c r="BD333" s="127"/>
      <c r="BE333" s="127"/>
      <c r="BF333" s="127"/>
      <c r="BG333" s="127"/>
      <c r="BH333" s="127"/>
      <c r="BI333" s="127"/>
      <c r="BJ333" s="127"/>
      <c r="BK333" s="127"/>
      <c r="BL333" s="127"/>
      <c r="BM333" s="127"/>
      <c r="BN333" s="127"/>
      <c r="BO333" s="127"/>
      <c r="BP333" s="127"/>
      <c r="BQ333" s="127"/>
      <c r="BR333" s="127"/>
      <c r="BS333" s="127"/>
      <c r="BT333" s="127"/>
      <c r="BU333" s="127"/>
      <c r="BV333" s="127"/>
      <c r="BW333" s="127"/>
      <c r="BX333" s="127"/>
      <c r="BY333" s="127"/>
      <c r="BZ333" s="127"/>
      <c r="CA333" s="127"/>
      <c r="CB333" s="127"/>
      <c r="CC333" s="127"/>
      <c r="CD333" s="127"/>
      <c r="CE333" s="127"/>
      <c r="CF333" s="127"/>
      <c r="CG333" s="127"/>
      <c r="CH333" s="127"/>
      <c r="CI333" s="127"/>
      <c r="CJ333" s="127"/>
      <c r="CK333" s="127"/>
      <c r="CL333" s="127"/>
      <c r="CM333" s="127"/>
      <c r="CN333" s="127"/>
      <c r="CO333" s="127"/>
      <c r="CP333" s="127"/>
      <c r="CQ333" s="127"/>
      <c r="CR333" s="127"/>
      <c r="CS333" s="127"/>
      <c r="CT333" s="127"/>
      <c r="CU333" s="127"/>
      <c r="CV333" s="127"/>
      <c r="CW333" s="127"/>
      <c r="CX333" s="127"/>
      <c r="CY333" s="127"/>
      <c r="CZ333" s="127"/>
      <c r="DA333" s="127"/>
      <c r="DB333" s="127"/>
      <c r="DC333" s="127"/>
      <c r="DD333" s="127"/>
      <c r="DE333" s="127"/>
      <c r="DF333" s="127"/>
      <c r="DG333" s="127"/>
      <c r="DH333" s="127"/>
      <c r="DI333" s="127"/>
      <c r="DJ333" s="127"/>
      <c r="DK333" s="127"/>
      <c r="DL333" s="127"/>
      <c r="DM333" s="127"/>
      <c r="DN333" s="127"/>
      <c r="DO333" s="127"/>
      <c r="DP333" s="127"/>
      <c r="DQ333" s="127"/>
      <c r="DR333" s="127"/>
      <c r="DS333" s="127"/>
      <c r="DT333" s="127"/>
    </row>
    <row r="334" spans="1:124" x14ac:dyDescent="0.3">
      <c r="A334" s="127"/>
      <c r="B334" s="127"/>
      <c r="C334" s="127"/>
      <c r="D334" s="127"/>
      <c r="E334" s="127"/>
      <c r="F334" s="127"/>
      <c r="G334" s="154"/>
      <c r="H334" s="154"/>
      <c r="I334" s="154"/>
      <c r="J334" s="127"/>
      <c r="K334" s="127"/>
      <c r="L334" s="127"/>
      <c r="M334" s="127"/>
      <c r="N334" s="127"/>
      <c r="O334" s="127"/>
      <c r="P334" s="127"/>
      <c r="Q334" s="127"/>
      <c r="R334" s="127"/>
      <c r="S334" s="127"/>
      <c r="T334" s="127"/>
      <c r="U334" s="127"/>
      <c r="V334" s="127"/>
      <c r="W334" s="127"/>
      <c r="X334" s="127"/>
      <c r="Y334" s="127"/>
      <c r="Z334" s="127"/>
      <c r="AA334" s="127"/>
      <c r="AB334" s="127"/>
      <c r="AC334" s="127"/>
      <c r="AD334" s="127"/>
      <c r="AE334" s="127"/>
      <c r="AF334" s="127"/>
      <c r="AG334" s="127"/>
      <c r="AH334" s="127"/>
      <c r="AI334" s="127"/>
      <c r="AJ334" s="127"/>
      <c r="AK334" s="127"/>
      <c r="AL334" s="127"/>
      <c r="AM334" s="127"/>
      <c r="AN334" s="127"/>
      <c r="AO334" s="127"/>
      <c r="AP334" s="127"/>
      <c r="AQ334" s="127"/>
      <c r="AR334" s="127"/>
      <c r="AS334" s="127"/>
      <c r="AT334" s="127"/>
      <c r="AU334" s="127"/>
      <c r="AV334" s="127"/>
      <c r="AW334" s="127"/>
      <c r="AX334" s="127"/>
      <c r="AY334" s="127"/>
      <c r="AZ334" s="127"/>
      <c r="BA334" s="127"/>
      <c r="BB334" s="127"/>
      <c r="BC334" s="127"/>
      <c r="BD334" s="127"/>
      <c r="BE334" s="127"/>
      <c r="BF334" s="127"/>
      <c r="BG334" s="127"/>
      <c r="BH334" s="127"/>
      <c r="BI334" s="127"/>
      <c r="BJ334" s="127"/>
      <c r="BK334" s="127"/>
      <c r="BL334" s="127"/>
      <c r="BM334" s="127"/>
      <c r="BN334" s="127"/>
      <c r="BO334" s="127"/>
      <c r="BP334" s="127"/>
      <c r="BQ334" s="127"/>
      <c r="BR334" s="127"/>
      <c r="BS334" s="127"/>
      <c r="BT334" s="127"/>
      <c r="BU334" s="127"/>
      <c r="BV334" s="127"/>
      <c r="BW334" s="127"/>
      <c r="BX334" s="127"/>
      <c r="BY334" s="127"/>
      <c r="BZ334" s="127"/>
      <c r="CA334" s="127"/>
      <c r="CB334" s="127"/>
      <c r="CC334" s="127"/>
      <c r="CD334" s="127"/>
      <c r="CE334" s="127"/>
      <c r="CF334" s="127"/>
      <c r="CG334" s="127"/>
      <c r="CH334" s="127"/>
      <c r="CI334" s="127"/>
      <c r="CJ334" s="127"/>
      <c r="CK334" s="127"/>
      <c r="CL334" s="127"/>
      <c r="CM334" s="127"/>
      <c r="CN334" s="127"/>
      <c r="CO334" s="127"/>
      <c r="CP334" s="127"/>
      <c r="CQ334" s="127"/>
      <c r="CR334" s="127"/>
      <c r="CS334" s="127"/>
      <c r="CT334" s="127"/>
      <c r="CU334" s="127"/>
      <c r="CV334" s="127"/>
      <c r="CW334" s="127"/>
      <c r="CX334" s="127"/>
      <c r="CY334" s="127"/>
      <c r="CZ334" s="127"/>
      <c r="DA334" s="127"/>
      <c r="DB334" s="127"/>
      <c r="DC334" s="127"/>
      <c r="DD334" s="127"/>
      <c r="DE334" s="127"/>
      <c r="DF334" s="127"/>
      <c r="DG334" s="127"/>
      <c r="DH334" s="127"/>
      <c r="DI334" s="127"/>
      <c r="DJ334" s="127"/>
      <c r="DK334" s="127"/>
      <c r="DL334" s="127"/>
      <c r="DM334" s="127"/>
      <c r="DN334" s="127"/>
      <c r="DO334" s="127"/>
      <c r="DP334" s="127"/>
      <c r="DQ334" s="127"/>
      <c r="DR334" s="127"/>
      <c r="DS334" s="127"/>
      <c r="DT334" s="127"/>
    </row>
    <row r="335" spans="1:124" x14ac:dyDescent="0.3">
      <c r="A335" s="127"/>
      <c r="B335" s="127"/>
      <c r="C335" s="127"/>
      <c r="D335" s="127"/>
      <c r="E335" s="127"/>
      <c r="F335" s="127"/>
      <c r="G335" s="154"/>
      <c r="H335" s="154"/>
      <c r="I335" s="154"/>
      <c r="J335" s="127"/>
      <c r="K335" s="127"/>
      <c r="L335" s="127"/>
      <c r="M335" s="127"/>
      <c r="N335" s="127"/>
      <c r="O335" s="127"/>
      <c r="P335" s="127"/>
      <c r="Q335" s="127"/>
      <c r="R335" s="127"/>
      <c r="S335" s="127"/>
      <c r="T335" s="127"/>
      <c r="U335" s="127"/>
      <c r="V335" s="127"/>
      <c r="W335" s="127"/>
      <c r="X335" s="127"/>
      <c r="Y335" s="127"/>
      <c r="Z335" s="127"/>
      <c r="AA335" s="127"/>
      <c r="AB335" s="127"/>
      <c r="AC335" s="127"/>
      <c r="AD335" s="127"/>
      <c r="AE335" s="127"/>
      <c r="AF335" s="127"/>
      <c r="AG335" s="127"/>
      <c r="AH335" s="127"/>
      <c r="AI335" s="127"/>
      <c r="AJ335" s="127"/>
      <c r="AK335" s="127"/>
      <c r="AL335" s="127"/>
      <c r="AM335" s="127"/>
      <c r="AN335" s="127"/>
      <c r="AO335" s="127"/>
      <c r="AP335" s="127"/>
      <c r="AQ335" s="127"/>
      <c r="AR335" s="127"/>
      <c r="AS335" s="127"/>
      <c r="AT335" s="127"/>
      <c r="AU335" s="127"/>
      <c r="AV335" s="127"/>
      <c r="AW335" s="127"/>
      <c r="AX335" s="127"/>
      <c r="AY335" s="127"/>
      <c r="AZ335" s="127"/>
      <c r="BA335" s="127"/>
      <c r="BB335" s="127"/>
      <c r="BC335" s="127"/>
      <c r="BD335" s="127"/>
      <c r="BE335" s="127"/>
      <c r="BF335" s="127"/>
      <c r="BG335" s="127"/>
      <c r="BH335" s="127"/>
      <c r="BI335" s="127"/>
      <c r="BJ335" s="127"/>
      <c r="BK335" s="127"/>
      <c r="BL335" s="127"/>
      <c r="BM335" s="127"/>
      <c r="BN335" s="127"/>
      <c r="BO335" s="127"/>
      <c r="BP335" s="127"/>
      <c r="BQ335" s="127"/>
      <c r="BR335" s="127"/>
      <c r="BS335" s="127"/>
      <c r="BT335" s="127"/>
      <c r="BU335" s="127"/>
      <c r="BV335" s="127"/>
      <c r="BW335" s="127"/>
      <c r="BX335" s="127"/>
      <c r="BY335" s="127"/>
      <c r="BZ335" s="127"/>
      <c r="CA335" s="127"/>
      <c r="CB335" s="127"/>
      <c r="CC335" s="127"/>
      <c r="CD335" s="127"/>
      <c r="CE335" s="127"/>
      <c r="CF335" s="127"/>
      <c r="CG335" s="127"/>
      <c r="CH335" s="127"/>
      <c r="CI335" s="127"/>
      <c r="CJ335" s="127"/>
      <c r="CK335" s="127"/>
      <c r="CL335" s="127"/>
      <c r="CM335" s="127"/>
      <c r="CN335" s="127"/>
      <c r="CO335" s="127"/>
      <c r="CP335" s="127"/>
      <c r="CQ335" s="127"/>
      <c r="CR335" s="127"/>
      <c r="CS335" s="127"/>
      <c r="CT335" s="127"/>
      <c r="CU335" s="127"/>
      <c r="CV335" s="127"/>
      <c r="CW335" s="127"/>
      <c r="CX335" s="127"/>
      <c r="CY335" s="127"/>
      <c r="CZ335" s="127"/>
      <c r="DA335" s="127"/>
      <c r="DB335" s="127"/>
      <c r="DC335" s="127"/>
      <c r="DD335" s="127"/>
      <c r="DE335" s="127"/>
      <c r="DF335" s="127"/>
      <c r="DG335" s="127"/>
      <c r="DH335" s="127"/>
      <c r="DI335" s="127"/>
      <c r="DJ335" s="127"/>
      <c r="DK335" s="127"/>
      <c r="DL335" s="127"/>
      <c r="DM335" s="127"/>
      <c r="DN335" s="127"/>
      <c r="DO335" s="127"/>
      <c r="DP335" s="127"/>
      <c r="DQ335" s="127"/>
      <c r="DR335" s="127"/>
      <c r="DS335" s="127"/>
      <c r="DT335" s="127"/>
    </row>
    <row r="336" spans="1:124" x14ac:dyDescent="0.3">
      <c r="A336" s="127"/>
      <c r="B336" s="127"/>
      <c r="C336" s="127"/>
      <c r="D336" s="127"/>
      <c r="E336" s="127"/>
      <c r="F336" s="127"/>
      <c r="G336" s="154"/>
      <c r="H336" s="154"/>
      <c r="I336" s="154"/>
      <c r="J336" s="127"/>
      <c r="K336" s="127"/>
      <c r="L336" s="127"/>
      <c r="M336" s="127"/>
      <c r="N336" s="127"/>
      <c r="O336" s="127"/>
      <c r="P336" s="127"/>
      <c r="Q336" s="127"/>
      <c r="R336" s="127"/>
      <c r="S336" s="127"/>
      <c r="T336" s="127"/>
      <c r="U336" s="127"/>
      <c r="V336" s="127"/>
      <c r="W336" s="127"/>
      <c r="X336" s="127"/>
      <c r="Y336" s="127"/>
      <c r="Z336" s="127"/>
      <c r="AA336" s="127"/>
      <c r="AB336" s="127"/>
      <c r="AC336" s="127"/>
      <c r="AD336" s="127"/>
      <c r="AE336" s="127"/>
      <c r="AF336" s="127"/>
      <c r="AG336" s="127"/>
      <c r="AH336" s="127"/>
      <c r="AI336" s="127"/>
      <c r="AJ336" s="127"/>
      <c r="AK336" s="127"/>
      <c r="AL336" s="127"/>
      <c r="AM336" s="127"/>
      <c r="AN336" s="127"/>
      <c r="AO336" s="127"/>
      <c r="AP336" s="127"/>
      <c r="AQ336" s="127"/>
      <c r="AR336" s="127"/>
      <c r="AS336" s="127"/>
      <c r="AT336" s="127"/>
      <c r="AU336" s="127"/>
      <c r="AV336" s="127"/>
      <c r="AW336" s="127"/>
      <c r="AX336" s="127"/>
      <c r="AY336" s="127"/>
      <c r="AZ336" s="127"/>
      <c r="BA336" s="127"/>
      <c r="BB336" s="127"/>
      <c r="BC336" s="127"/>
      <c r="BD336" s="127"/>
      <c r="BE336" s="127"/>
      <c r="BF336" s="127"/>
      <c r="BG336" s="127"/>
      <c r="BH336" s="127"/>
      <c r="BI336" s="127"/>
      <c r="BJ336" s="127"/>
      <c r="BK336" s="127"/>
      <c r="BL336" s="127"/>
      <c r="BM336" s="127"/>
      <c r="BN336" s="127"/>
      <c r="BO336" s="127"/>
      <c r="BP336" s="127"/>
      <c r="BQ336" s="127"/>
      <c r="BR336" s="127"/>
      <c r="BS336" s="127"/>
      <c r="BT336" s="127"/>
      <c r="BU336" s="127"/>
      <c r="BV336" s="127"/>
      <c r="BW336" s="127"/>
      <c r="BX336" s="127"/>
      <c r="BY336" s="127"/>
      <c r="BZ336" s="127"/>
      <c r="CA336" s="127"/>
      <c r="CB336" s="127"/>
      <c r="CC336" s="127"/>
      <c r="CD336" s="127"/>
      <c r="CE336" s="127"/>
      <c r="CF336" s="127"/>
      <c r="CG336" s="127"/>
      <c r="CH336" s="127"/>
      <c r="CI336" s="127"/>
      <c r="CJ336" s="127"/>
      <c r="CK336" s="127"/>
      <c r="CL336" s="127"/>
      <c r="CM336" s="127"/>
      <c r="CN336" s="127"/>
      <c r="CO336" s="127"/>
      <c r="CP336" s="127"/>
      <c r="CQ336" s="127"/>
      <c r="CR336" s="127"/>
      <c r="CS336" s="127"/>
      <c r="CT336" s="127"/>
      <c r="CU336" s="127"/>
      <c r="CV336" s="127"/>
      <c r="CW336" s="127"/>
      <c r="CX336" s="127"/>
      <c r="CY336" s="127"/>
      <c r="CZ336" s="127"/>
      <c r="DA336" s="127"/>
      <c r="DB336" s="127"/>
      <c r="DC336" s="127"/>
      <c r="DD336" s="127"/>
      <c r="DE336" s="127"/>
      <c r="DF336" s="127"/>
      <c r="DG336" s="127"/>
      <c r="DH336" s="127"/>
      <c r="DI336" s="127"/>
      <c r="DJ336" s="127"/>
      <c r="DK336" s="127"/>
      <c r="DL336" s="127"/>
      <c r="DM336" s="127"/>
      <c r="DN336" s="127"/>
      <c r="DO336" s="127"/>
      <c r="DP336" s="127"/>
      <c r="DQ336" s="127"/>
      <c r="DR336" s="127"/>
      <c r="DS336" s="127"/>
      <c r="DT336" s="127"/>
    </row>
    <row r="337" spans="1:124" x14ac:dyDescent="0.3">
      <c r="A337" s="127"/>
      <c r="B337" s="127"/>
      <c r="C337" s="127"/>
      <c r="D337" s="127"/>
      <c r="E337" s="127"/>
      <c r="F337" s="127"/>
      <c r="G337" s="154"/>
      <c r="H337" s="154"/>
      <c r="I337" s="154"/>
      <c r="J337" s="127"/>
      <c r="K337" s="127"/>
      <c r="L337" s="127"/>
      <c r="M337" s="127"/>
      <c r="N337" s="127"/>
      <c r="O337" s="127"/>
      <c r="P337" s="127"/>
      <c r="Q337" s="127"/>
      <c r="R337" s="127"/>
      <c r="S337" s="127"/>
      <c r="T337" s="127"/>
      <c r="U337" s="127"/>
      <c r="V337" s="127"/>
      <c r="W337" s="127"/>
      <c r="X337" s="127"/>
      <c r="Y337" s="127"/>
      <c r="Z337" s="127"/>
      <c r="AA337" s="127"/>
      <c r="AB337" s="127"/>
      <c r="AC337" s="127"/>
      <c r="AD337" s="127"/>
      <c r="AE337" s="127"/>
      <c r="AF337" s="127"/>
      <c r="AG337" s="127"/>
      <c r="AH337" s="127"/>
      <c r="AI337" s="127"/>
      <c r="AJ337" s="127"/>
      <c r="AK337" s="127"/>
      <c r="AL337" s="127"/>
      <c r="AM337" s="127"/>
      <c r="AN337" s="127"/>
      <c r="AO337" s="127"/>
      <c r="AP337" s="127"/>
      <c r="AQ337" s="127"/>
      <c r="AR337" s="127"/>
      <c r="AS337" s="127"/>
      <c r="AT337" s="127"/>
      <c r="AU337" s="127"/>
      <c r="AV337" s="127"/>
      <c r="AW337" s="127"/>
      <c r="AX337" s="127"/>
      <c r="AY337" s="127"/>
      <c r="AZ337" s="127"/>
      <c r="BA337" s="127"/>
      <c r="BB337" s="127"/>
      <c r="BC337" s="127"/>
      <c r="BD337" s="127"/>
      <c r="BE337" s="127"/>
      <c r="BF337" s="127"/>
      <c r="BG337" s="127"/>
      <c r="BH337" s="127"/>
      <c r="BI337" s="127"/>
      <c r="BJ337" s="127"/>
      <c r="BK337" s="127"/>
      <c r="BL337" s="127"/>
      <c r="BM337" s="127"/>
      <c r="BN337" s="127"/>
      <c r="BO337" s="127"/>
      <c r="BP337" s="127"/>
      <c r="BQ337" s="127"/>
      <c r="BR337" s="127"/>
      <c r="BS337" s="127"/>
      <c r="BT337" s="127"/>
      <c r="BU337" s="127"/>
      <c r="BV337" s="127"/>
      <c r="BW337" s="127"/>
      <c r="BX337" s="127"/>
      <c r="BY337" s="127"/>
      <c r="BZ337" s="127"/>
      <c r="CA337" s="127"/>
      <c r="CB337" s="127"/>
      <c r="CC337" s="127"/>
      <c r="CD337" s="127"/>
      <c r="CE337" s="127"/>
      <c r="CF337" s="127"/>
      <c r="CG337" s="127"/>
      <c r="CH337" s="127"/>
      <c r="CI337" s="127"/>
      <c r="CJ337" s="127"/>
      <c r="CK337" s="127"/>
      <c r="CL337" s="127"/>
      <c r="CM337" s="127"/>
      <c r="CN337" s="127"/>
      <c r="CO337" s="127"/>
      <c r="CP337" s="127"/>
      <c r="CQ337" s="127"/>
      <c r="CR337" s="127"/>
      <c r="CS337" s="127"/>
      <c r="CT337" s="127"/>
      <c r="CU337" s="127"/>
      <c r="CV337" s="127"/>
      <c r="CW337" s="127"/>
      <c r="CX337" s="127"/>
      <c r="CY337" s="127"/>
      <c r="CZ337" s="127"/>
      <c r="DA337" s="127"/>
      <c r="DB337" s="127"/>
      <c r="DC337" s="127"/>
      <c r="DD337" s="127"/>
      <c r="DE337" s="127"/>
      <c r="DF337" s="127"/>
      <c r="DG337" s="127"/>
      <c r="DH337" s="127"/>
      <c r="DI337" s="127"/>
      <c r="DJ337" s="127"/>
      <c r="DK337" s="127"/>
      <c r="DL337" s="127"/>
      <c r="DM337" s="127"/>
      <c r="DN337" s="127"/>
      <c r="DO337" s="127"/>
      <c r="DP337" s="127"/>
      <c r="DQ337" s="127"/>
      <c r="DR337" s="127"/>
      <c r="DS337" s="127"/>
      <c r="DT337" s="127"/>
    </row>
    <row r="338" spans="1:124" x14ac:dyDescent="0.3">
      <c r="A338" s="127"/>
      <c r="B338" s="127"/>
      <c r="C338" s="127"/>
      <c r="D338" s="127"/>
      <c r="E338" s="127"/>
      <c r="F338" s="127"/>
      <c r="G338" s="154"/>
      <c r="H338" s="154"/>
      <c r="I338" s="154"/>
      <c r="J338" s="127"/>
      <c r="K338" s="127"/>
      <c r="L338" s="127"/>
      <c r="M338" s="127"/>
      <c r="N338" s="127"/>
      <c r="O338" s="127"/>
      <c r="P338" s="127"/>
      <c r="Q338" s="127"/>
      <c r="R338" s="127"/>
      <c r="S338" s="127"/>
      <c r="T338" s="127"/>
      <c r="U338" s="127"/>
      <c r="V338" s="127"/>
      <c r="W338" s="127"/>
      <c r="X338" s="127"/>
      <c r="Y338" s="127"/>
      <c r="Z338" s="127"/>
      <c r="AA338" s="127"/>
      <c r="AB338" s="127"/>
      <c r="AC338" s="127"/>
      <c r="AD338" s="127"/>
      <c r="AE338" s="127"/>
      <c r="AF338" s="127"/>
      <c r="AG338" s="127"/>
      <c r="AH338" s="127"/>
      <c r="AI338" s="127"/>
      <c r="AJ338" s="127"/>
      <c r="AK338" s="127"/>
      <c r="AL338" s="127"/>
      <c r="AM338" s="127"/>
      <c r="AN338" s="127"/>
      <c r="AO338" s="127"/>
      <c r="AP338" s="127"/>
      <c r="AQ338" s="127"/>
      <c r="AR338" s="127"/>
      <c r="AS338" s="127"/>
      <c r="AT338" s="127"/>
      <c r="AU338" s="127"/>
      <c r="AV338" s="127"/>
      <c r="AW338" s="127"/>
      <c r="AX338" s="127"/>
      <c r="AY338" s="127"/>
      <c r="AZ338" s="127"/>
      <c r="BA338" s="127"/>
      <c r="BB338" s="127"/>
      <c r="BC338" s="127"/>
      <c r="BD338" s="127"/>
      <c r="BE338" s="127"/>
      <c r="BF338" s="127"/>
      <c r="BG338" s="127"/>
      <c r="BH338" s="127"/>
      <c r="BI338" s="127"/>
      <c r="BJ338" s="127"/>
      <c r="BK338" s="127"/>
      <c r="BL338" s="127"/>
      <c r="BM338" s="127"/>
      <c r="BN338" s="127"/>
      <c r="BO338" s="127"/>
      <c r="BP338" s="127"/>
      <c r="BQ338" s="127"/>
      <c r="BR338" s="127"/>
      <c r="BS338" s="127"/>
      <c r="BT338" s="127"/>
      <c r="BU338" s="127"/>
      <c r="BV338" s="127"/>
      <c r="BW338" s="127"/>
      <c r="BX338" s="127"/>
      <c r="BY338" s="127"/>
      <c r="BZ338" s="127"/>
      <c r="CA338" s="127"/>
      <c r="CB338" s="127"/>
      <c r="CC338" s="127"/>
      <c r="CD338" s="127"/>
      <c r="CE338" s="127"/>
      <c r="CF338" s="127"/>
      <c r="CG338" s="127"/>
      <c r="CH338" s="127"/>
      <c r="CI338" s="127"/>
      <c r="CJ338" s="127"/>
      <c r="CK338" s="127"/>
      <c r="CL338" s="127"/>
      <c r="CM338" s="127"/>
      <c r="CN338" s="127"/>
      <c r="CO338" s="127"/>
      <c r="CP338" s="127"/>
      <c r="CQ338" s="127"/>
      <c r="CR338" s="127"/>
      <c r="CS338" s="127"/>
      <c r="CT338" s="127"/>
      <c r="CU338" s="127"/>
      <c r="CV338" s="127"/>
      <c r="CW338" s="127"/>
      <c r="CX338" s="127"/>
      <c r="CY338" s="127"/>
      <c r="CZ338" s="127"/>
      <c r="DA338" s="127"/>
      <c r="DB338" s="127"/>
      <c r="DC338" s="127"/>
      <c r="DD338" s="127"/>
      <c r="DE338" s="127"/>
      <c r="DF338" s="127"/>
      <c r="DG338" s="127"/>
      <c r="DH338" s="127"/>
      <c r="DI338" s="127"/>
      <c r="DJ338" s="127"/>
      <c r="DK338" s="127"/>
      <c r="DL338" s="127"/>
      <c r="DM338" s="127"/>
      <c r="DN338" s="127"/>
      <c r="DO338" s="127"/>
      <c r="DP338" s="127"/>
      <c r="DQ338" s="127"/>
      <c r="DR338" s="127"/>
      <c r="DS338" s="127"/>
      <c r="DT338" s="127"/>
    </row>
    <row r="339" spans="1:124" x14ac:dyDescent="0.3">
      <c r="A339" s="127"/>
      <c r="B339" s="127"/>
      <c r="C339" s="127"/>
      <c r="D339" s="127"/>
      <c r="E339" s="127"/>
      <c r="F339" s="127"/>
      <c r="G339" s="154"/>
      <c r="H339" s="154"/>
      <c r="I339" s="154"/>
      <c r="J339" s="127"/>
      <c r="K339" s="127"/>
      <c r="L339" s="127"/>
      <c r="M339" s="127"/>
      <c r="N339" s="127"/>
      <c r="O339" s="127"/>
      <c r="P339" s="127"/>
      <c r="Q339" s="127"/>
      <c r="R339" s="127"/>
      <c r="S339" s="127"/>
      <c r="T339" s="127"/>
      <c r="U339" s="127"/>
      <c r="V339" s="127"/>
      <c r="W339" s="127"/>
      <c r="X339" s="127"/>
      <c r="Y339" s="127"/>
      <c r="Z339" s="127"/>
      <c r="AA339" s="127"/>
      <c r="AB339" s="127"/>
      <c r="AC339" s="127"/>
      <c r="AD339" s="127"/>
      <c r="AE339" s="127"/>
      <c r="AF339" s="127"/>
      <c r="AG339" s="127"/>
      <c r="AH339" s="127"/>
      <c r="AI339" s="127"/>
      <c r="AJ339" s="127"/>
      <c r="AK339" s="127"/>
      <c r="AL339" s="127"/>
      <c r="AM339" s="127"/>
      <c r="AN339" s="127"/>
      <c r="AO339" s="127"/>
      <c r="AP339" s="127"/>
      <c r="AQ339" s="127"/>
      <c r="AR339" s="127"/>
      <c r="AS339" s="127"/>
      <c r="AT339" s="127"/>
      <c r="AU339" s="127"/>
      <c r="AV339" s="127"/>
      <c r="AW339" s="127"/>
      <c r="AX339" s="127"/>
      <c r="AY339" s="127"/>
      <c r="AZ339" s="127"/>
      <c r="BA339" s="127"/>
      <c r="BB339" s="127"/>
      <c r="BC339" s="127"/>
      <c r="BD339" s="127"/>
      <c r="BE339" s="127"/>
      <c r="BF339" s="127"/>
      <c r="BG339" s="127"/>
      <c r="BH339" s="127"/>
      <c r="BI339" s="127"/>
      <c r="BJ339" s="127"/>
      <c r="BK339" s="127"/>
      <c r="BL339" s="127"/>
      <c r="BM339" s="127"/>
      <c r="BN339" s="127"/>
      <c r="BO339" s="127"/>
      <c r="BP339" s="127"/>
      <c r="BQ339" s="127"/>
      <c r="BR339" s="127"/>
      <c r="BS339" s="127"/>
      <c r="BT339" s="127"/>
      <c r="BU339" s="127"/>
      <c r="BV339" s="127"/>
      <c r="BW339" s="127"/>
      <c r="BX339" s="127"/>
      <c r="BY339" s="127"/>
      <c r="BZ339" s="127"/>
      <c r="CA339" s="127"/>
      <c r="CB339" s="127"/>
      <c r="CC339" s="127"/>
      <c r="CD339" s="127"/>
      <c r="CE339" s="127"/>
      <c r="CF339" s="127"/>
      <c r="CG339" s="127"/>
      <c r="CH339" s="127"/>
      <c r="CI339" s="127"/>
      <c r="CJ339" s="127"/>
      <c r="CK339" s="127"/>
      <c r="CL339" s="127"/>
      <c r="CM339" s="127"/>
      <c r="CN339" s="127"/>
      <c r="CO339" s="127"/>
      <c r="CP339" s="127"/>
      <c r="CQ339" s="127"/>
      <c r="CR339" s="127"/>
      <c r="CS339" s="127"/>
      <c r="CT339" s="127"/>
      <c r="CU339" s="127"/>
      <c r="CV339" s="127"/>
      <c r="CW339" s="127"/>
      <c r="CX339" s="127"/>
      <c r="CY339" s="127"/>
      <c r="CZ339" s="127"/>
      <c r="DA339" s="127"/>
      <c r="DB339" s="127"/>
      <c r="DC339" s="127"/>
      <c r="DD339" s="127"/>
      <c r="DE339" s="127"/>
      <c r="DF339" s="127"/>
      <c r="DG339" s="127"/>
      <c r="DH339" s="127"/>
      <c r="DI339" s="127"/>
      <c r="DJ339" s="127"/>
      <c r="DK339" s="127"/>
      <c r="DL339" s="127"/>
      <c r="DM339" s="127"/>
      <c r="DN339" s="127"/>
      <c r="DO339" s="127"/>
      <c r="DP339" s="127"/>
      <c r="DQ339" s="127"/>
      <c r="DR339" s="127"/>
      <c r="DS339" s="127"/>
      <c r="DT339" s="127"/>
    </row>
    <row r="340" spans="1:124" x14ac:dyDescent="0.3">
      <c r="A340" s="127"/>
      <c r="B340" s="127"/>
      <c r="C340" s="127"/>
      <c r="D340" s="127"/>
      <c r="E340" s="127"/>
      <c r="F340" s="127"/>
      <c r="G340" s="154"/>
      <c r="H340" s="154"/>
      <c r="I340" s="154"/>
      <c r="J340" s="127"/>
      <c r="K340" s="127"/>
      <c r="L340" s="127"/>
      <c r="M340" s="127"/>
      <c r="N340" s="127"/>
      <c r="O340" s="127"/>
      <c r="P340" s="127"/>
      <c r="Q340" s="127"/>
      <c r="R340" s="127"/>
      <c r="S340" s="127"/>
      <c r="T340" s="127"/>
      <c r="U340" s="127"/>
      <c r="V340" s="127"/>
      <c r="W340" s="127"/>
      <c r="X340" s="127"/>
      <c r="Y340" s="127"/>
      <c r="Z340" s="127"/>
      <c r="AA340" s="127"/>
      <c r="AB340" s="127"/>
      <c r="AC340" s="127"/>
      <c r="AD340" s="127"/>
      <c r="AE340" s="127"/>
      <c r="AF340" s="127"/>
      <c r="AG340" s="127"/>
      <c r="AH340" s="127"/>
      <c r="AI340" s="127"/>
      <c r="AJ340" s="127"/>
      <c r="AK340" s="127"/>
      <c r="AL340" s="127"/>
      <c r="AM340" s="127"/>
      <c r="AN340" s="127"/>
      <c r="AO340" s="127"/>
      <c r="AP340" s="127"/>
      <c r="AQ340" s="127"/>
      <c r="AR340" s="127"/>
      <c r="AS340" s="127"/>
      <c r="AT340" s="127"/>
      <c r="AU340" s="127"/>
      <c r="AV340" s="127"/>
      <c r="AW340" s="127"/>
      <c r="AX340" s="127"/>
      <c r="AY340" s="127"/>
      <c r="AZ340" s="127"/>
      <c r="BA340" s="127"/>
      <c r="BB340" s="127"/>
      <c r="BC340" s="127"/>
      <c r="BD340" s="127"/>
      <c r="BE340" s="127"/>
      <c r="BF340" s="127"/>
      <c r="BG340" s="127"/>
      <c r="BH340" s="127"/>
      <c r="BI340" s="127"/>
      <c r="BJ340" s="127"/>
      <c r="BK340" s="127"/>
      <c r="BL340" s="127"/>
      <c r="BM340" s="127"/>
      <c r="BN340" s="127"/>
      <c r="BO340" s="127"/>
      <c r="BP340" s="127"/>
      <c r="BQ340" s="127"/>
      <c r="BR340" s="127"/>
      <c r="BS340" s="127"/>
      <c r="BT340" s="127"/>
      <c r="BU340" s="127"/>
      <c r="BV340" s="127"/>
      <c r="BW340" s="127"/>
      <c r="BX340" s="127"/>
      <c r="BY340" s="127"/>
      <c r="BZ340" s="127"/>
      <c r="CA340" s="127"/>
      <c r="CB340" s="127"/>
      <c r="CC340" s="127"/>
      <c r="CD340" s="127"/>
      <c r="CE340" s="127"/>
      <c r="CF340" s="127"/>
      <c r="CG340" s="127"/>
      <c r="CH340" s="127"/>
      <c r="CI340" s="127"/>
      <c r="CJ340" s="127"/>
      <c r="CK340" s="127"/>
      <c r="CL340" s="127"/>
      <c r="CM340" s="127"/>
      <c r="CN340" s="127"/>
      <c r="CO340" s="127"/>
      <c r="CP340" s="127"/>
      <c r="CQ340" s="127"/>
      <c r="CR340" s="127"/>
      <c r="CS340" s="127"/>
      <c r="CT340" s="127"/>
      <c r="CU340" s="127"/>
      <c r="CV340" s="127"/>
      <c r="CW340" s="127"/>
      <c r="CX340" s="127"/>
      <c r="CY340" s="127"/>
      <c r="CZ340" s="127"/>
      <c r="DA340" s="127"/>
      <c r="DB340" s="127"/>
      <c r="DC340" s="127"/>
      <c r="DD340" s="127"/>
      <c r="DE340" s="127"/>
      <c r="DF340" s="127"/>
      <c r="DG340" s="127"/>
      <c r="DH340" s="127"/>
      <c r="DI340" s="127"/>
      <c r="DJ340" s="127"/>
      <c r="DK340" s="127"/>
      <c r="DL340" s="127"/>
      <c r="DM340" s="127"/>
      <c r="DN340" s="127"/>
      <c r="DO340" s="127"/>
      <c r="DP340" s="127"/>
      <c r="DQ340" s="127"/>
      <c r="DR340" s="127"/>
      <c r="DS340" s="127"/>
      <c r="DT340" s="127"/>
    </row>
    <row r="341" spans="1:124" x14ac:dyDescent="0.3">
      <c r="A341" s="127"/>
      <c r="B341" s="127"/>
      <c r="C341" s="127"/>
      <c r="D341" s="127"/>
      <c r="E341" s="127"/>
      <c r="F341" s="127"/>
      <c r="G341" s="154"/>
      <c r="H341" s="154"/>
      <c r="I341" s="154"/>
      <c r="J341" s="127"/>
      <c r="K341" s="127"/>
      <c r="L341" s="127"/>
      <c r="M341" s="127"/>
      <c r="N341" s="127"/>
      <c r="O341" s="127"/>
      <c r="P341" s="127"/>
      <c r="Q341" s="127"/>
      <c r="R341" s="127"/>
      <c r="S341" s="127"/>
      <c r="T341" s="127"/>
      <c r="U341" s="127"/>
      <c r="V341" s="127"/>
      <c r="W341" s="127"/>
      <c r="X341" s="127"/>
      <c r="Y341" s="127"/>
      <c r="Z341" s="127"/>
      <c r="AA341" s="127"/>
      <c r="AB341" s="127"/>
      <c r="AC341" s="127"/>
      <c r="AD341" s="127"/>
      <c r="AE341" s="127"/>
      <c r="AF341" s="127"/>
      <c r="AG341" s="127"/>
      <c r="AH341" s="127"/>
      <c r="AI341" s="127"/>
      <c r="AJ341" s="127"/>
      <c r="AK341" s="127"/>
      <c r="AL341" s="127"/>
      <c r="AM341" s="127"/>
      <c r="AN341" s="127"/>
      <c r="AO341" s="127"/>
      <c r="AP341" s="127"/>
      <c r="AQ341" s="127"/>
      <c r="AR341" s="127"/>
      <c r="AS341" s="127"/>
      <c r="AT341" s="127"/>
      <c r="AU341" s="127"/>
      <c r="AV341" s="127"/>
      <c r="AW341" s="127"/>
      <c r="AX341" s="127"/>
      <c r="AY341" s="127"/>
      <c r="AZ341" s="127"/>
      <c r="BA341" s="127"/>
      <c r="BB341" s="127"/>
      <c r="BC341" s="127"/>
      <c r="BD341" s="127"/>
      <c r="BE341" s="127"/>
      <c r="BF341" s="127"/>
      <c r="BG341" s="127"/>
      <c r="BH341" s="127"/>
      <c r="BI341" s="127"/>
      <c r="BJ341" s="127"/>
      <c r="BK341" s="127"/>
      <c r="BL341" s="127"/>
      <c r="BM341" s="127"/>
      <c r="BN341" s="127"/>
      <c r="BO341" s="127"/>
      <c r="BP341" s="127"/>
      <c r="BQ341" s="127"/>
      <c r="BR341" s="127"/>
      <c r="BS341" s="127"/>
      <c r="BT341" s="127"/>
      <c r="BU341" s="127"/>
      <c r="BV341" s="127"/>
      <c r="BW341" s="127"/>
      <c r="BX341" s="127"/>
      <c r="BY341" s="127"/>
      <c r="BZ341" s="127"/>
      <c r="CA341" s="127"/>
      <c r="CB341" s="127"/>
      <c r="CC341" s="127"/>
      <c r="CD341" s="127"/>
      <c r="CE341" s="127"/>
      <c r="CF341" s="127"/>
      <c r="CG341" s="127"/>
      <c r="CH341" s="127"/>
      <c r="CI341" s="127"/>
      <c r="CJ341" s="127"/>
      <c r="CK341" s="127"/>
      <c r="CL341" s="127"/>
      <c r="CM341" s="127"/>
      <c r="CN341" s="127"/>
      <c r="CO341" s="127"/>
      <c r="CP341" s="127"/>
      <c r="CQ341" s="127"/>
      <c r="CR341" s="127"/>
      <c r="CS341" s="127"/>
      <c r="CT341" s="127"/>
      <c r="CU341" s="127"/>
      <c r="CV341" s="127"/>
      <c r="CW341" s="127"/>
      <c r="CX341" s="127"/>
      <c r="CY341" s="127"/>
      <c r="CZ341" s="127"/>
      <c r="DA341" s="127"/>
      <c r="DB341" s="127"/>
      <c r="DC341" s="127"/>
      <c r="DD341" s="127"/>
      <c r="DE341" s="127"/>
      <c r="DF341" s="127"/>
      <c r="DG341" s="127"/>
      <c r="DH341" s="127"/>
      <c r="DI341" s="127"/>
      <c r="DJ341" s="127"/>
      <c r="DK341" s="127"/>
      <c r="DL341" s="127"/>
      <c r="DM341" s="127"/>
      <c r="DN341" s="127"/>
      <c r="DO341" s="127"/>
      <c r="DP341" s="127"/>
      <c r="DQ341" s="127"/>
      <c r="DR341" s="127"/>
      <c r="DS341" s="127"/>
      <c r="DT341" s="127"/>
    </row>
    <row r="342" spans="1:124" x14ac:dyDescent="0.3">
      <c r="A342" s="127"/>
      <c r="B342" s="127"/>
      <c r="C342" s="127"/>
      <c r="D342" s="127"/>
      <c r="E342" s="127"/>
      <c r="F342" s="127"/>
      <c r="G342" s="154"/>
      <c r="H342" s="154"/>
      <c r="I342" s="154"/>
      <c r="J342" s="127"/>
      <c r="K342" s="127"/>
      <c r="L342" s="127"/>
      <c r="M342" s="127"/>
      <c r="N342" s="127"/>
      <c r="O342" s="127"/>
      <c r="P342" s="127"/>
      <c r="Q342" s="127"/>
      <c r="R342" s="127"/>
      <c r="S342" s="127"/>
      <c r="T342" s="127"/>
      <c r="U342" s="127"/>
      <c r="V342" s="127"/>
      <c r="W342" s="127"/>
      <c r="X342" s="127"/>
      <c r="Y342" s="127"/>
      <c r="Z342" s="127"/>
      <c r="AA342" s="127"/>
      <c r="AB342" s="127"/>
      <c r="AC342" s="127"/>
      <c r="AD342" s="127"/>
      <c r="AE342" s="127"/>
      <c r="AF342" s="127"/>
      <c r="AG342" s="127"/>
      <c r="AH342" s="127"/>
      <c r="AI342" s="127"/>
      <c r="AJ342" s="127"/>
      <c r="AK342" s="127"/>
      <c r="AL342" s="127"/>
      <c r="AM342" s="127"/>
      <c r="AN342" s="127"/>
      <c r="AO342" s="127"/>
      <c r="AP342" s="127"/>
      <c r="AQ342" s="127"/>
      <c r="AR342" s="127"/>
      <c r="AS342" s="127"/>
      <c r="AT342" s="127"/>
      <c r="AU342" s="127"/>
      <c r="AV342" s="127"/>
      <c r="AW342" s="127"/>
      <c r="AX342" s="127"/>
      <c r="AY342" s="127"/>
      <c r="AZ342" s="127"/>
      <c r="BA342" s="127"/>
      <c r="BB342" s="127"/>
      <c r="BC342" s="127"/>
      <c r="BD342" s="127"/>
      <c r="BE342" s="127"/>
      <c r="BF342" s="127"/>
      <c r="BG342" s="127"/>
      <c r="BH342" s="127"/>
      <c r="BI342" s="127"/>
      <c r="BJ342" s="127"/>
      <c r="BK342" s="127"/>
      <c r="BL342" s="127"/>
      <c r="BM342" s="127"/>
      <c r="BN342" s="127"/>
      <c r="BO342" s="127"/>
      <c r="BP342" s="127"/>
      <c r="BQ342" s="127"/>
      <c r="BR342" s="127"/>
      <c r="BS342" s="127"/>
      <c r="BT342" s="127"/>
      <c r="BU342" s="127"/>
      <c r="BV342" s="127"/>
      <c r="BW342" s="127"/>
      <c r="BX342" s="127"/>
      <c r="BY342" s="127"/>
      <c r="BZ342" s="127"/>
      <c r="CA342" s="127"/>
      <c r="CB342" s="127"/>
      <c r="CC342" s="127"/>
      <c r="CD342" s="127"/>
      <c r="CE342" s="127"/>
      <c r="CF342" s="127"/>
      <c r="CG342" s="127"/>
      <c r="CH342" s="127"/>
      <c r="CI342" s="127"/>
      <c r="CJ342" s="127"/>
      <c r="CK342" s="127"/>
      <c r="CL342" s="127"/>
      <c r="CM342" s="127"/>
      <c r="CN342" s="127"/>
      <c r="CO342" s="127"/>
      <c r="CP342" s="127"/>
      <c r="CQ342" s="127"/>
      <c r="CR342" s="127"/>
      <c r="CS342" s="127"/>
      <c r="CT342" s="127"/>
      <c r="CU342" s="127"/>
      <c r="CV342" s="127"/>
      <c r="CW342" s="127"/>
      <c r="CX342" s="127"/>
      <c r="CY342" s="127"/>
      <c r="CZ342" s="127"/>
      <c r="DA342" s="127"/>
      <c r="DB342" s="127"/>
      <c r="DC342" s="127"/>
      <c r="DD342" s="127"/>
      <c r="DE342" s="127"/>
      <c r="DF342" s="127"/>
      <c r="DG342" s="127"/>
      <c r="DH342" s="127"/>
      <c r="DI342" s="127"/>
      <c r="DJ342" s="127"/>
      <c r="DK342" s="127"/>
      <c r="DL342" s="127"/>
      <c r="DM342" s="127"/>
      <c r="DN342" s="127"/>
      <c r="DO342" s="127"/>
      <c r="DP342" s="127"/>
      <c r="DQ342" s="127"/>
      <c r="DR342" s="127"/>
      <c r="DS342" s="127"/>
      <c r="DT342" s="127"/>
    </row>
    <row r="343" spans="1:124" x14ac:dyDescent="0.3">
      <c r="A343" s="127"/>
      <c r="B343" s="127"/>
      <c r="C343" s="127"/>
      <c r="D343" s="127"/>
      <c r="E343" s="127"/>
      <c r="F343" s="127"/>
      <c r="G343" s="154"/>
      <c r="H343" s="154"/>
      <c r="I343" s="154"/>
      <c r="J343" s="127"/>
      <c r="K343" s="127"/>
      <c r="L343" s="127"/>
      <c r="M343" s="127"/>
      <c r="N343" s="127"/>
      <c r="O343" s="127"/>
      <c r="P343" s="127"/>
      <c r="Q343" s="127"/>
      <c r="R343" s="127"/>
      <c r="S343" s="127"/>
      <c r="T343" s="127"/>
      <c r="U343" s="127"/>
      <c r="V343" s="127"/>
      <c r="W343" s="127"/>
      <c r="X343" s="127"/>
      <c r="Y343" s="127"/>
      <c r="Z343" s="127"/>
      <c r="AA343" s="127"/>
      <c r="AB343" s="127"/>
      <c r="AC343" s="127"/>
      <c r="AD343" s="127"/>
      <c r="AE343" s="127"/>
      <c r="AF343" s="127"/>
      <c r="AG343" s="127"/>
      <c r="AH343" s="127"/>
      <c r="AI343" s="127"/>
      <c r="AJ343" s="127"/>
      <c r="AK343" s="127"/>
      <c r="AL343" s="127"/>
      <c r="AM343" s="127"/>
      <c r="AN343" s="127"/>
      <c r="AO343" s="127"/>
      <c r="AP343" s="127"/>
      <c r="AQ343" s="127"/>
      <c r="AR343" s="127"/>
      <c r="AS343" s="127"/>
      <c r="AT343" s="127"/>
      <c r="AU343" s="127"/>
      <c r="AV343" s="127"/>
      <c r="AW343" s="127"/>
      <c r="AX343" s="127"/>
      <c r="AY343" s="127"/>
      <c r="AZ343" s="127"/>
      <c r="BA343" s="127"/>
      <c r="BB343" s="127"/>
      <c r="BC343" s="127"/>
      <c r="BD343" s="127"/>
      <c r="BE343" s="127"/>
      <c r="BF343" s="127"/>
      <c r="BG343" s="127"/>
      <c r="BH343" s="127"/>
      <c r="BI343" s="127"/>
      <c r="BJ343" s="127"/>
      <c r="BK343" s="127"/>
      <c r="BL343" s="127"/>
      <c r="BM343" s="127"/>
      <c r="BN343" s="127"/>
      <c r="BO343" s="127"/>
      <c r="BP343" s="127"/>
      <c r="BQ343" s="127"/>
      <c r="BR343" s="127"/>
      <c r="BS343" s="127"/>
      <c r="BT343" s="127"/>
      <c r="BU343" s="127"/>
      <c r="BV343" s="127"/>
      <c r="BW343" s="127"/>
      <c r="BX343" s="127"/>
      <c r="BY343" s="127"/>
      <c r="BZ343" s="127"/>
      <c r="CA343" s="127"/>
      <c r="CB343" s="127"/>
      <c r="CC343" s="127"/>
      <c r="CD343" s="127"/>
      <c r="CE343" s="127"/>
      <c r="CF343" s="127"/>
      <c r="CG343" s="127"/>
      <c r="CH343" s="127"/>
      <c r="CI343" s="127"/>
      <c r="CJ343" s="127"/>
      <c r="CK343" s="127"/>
      <c r="CL343" s="127"/>
      <c r="CM343" s="127"/>
      <c r="CN343" s="127"/>
      <c r="CO343" s="127"/>
      <c r="CP343" s="127"/>
      <c r="CQ343" s="127"/>
      <c r="CR343" s="127"/>
      <c r="CS343" s="127"/>
      <c r="CT343" s="127"/>
      <c r="CU343" s="127"/>
      <c r="CV343" s="127"/>
      <c r="CW343" s="127"/>
      <c r="CX343" s="127"/>
      <c r="CY343" s="127"/>
      <c r="CZ343" s="127"/>
      <c r="DA343" s="127"/>
      <c r="DB343" s="127"/>
      <c r="DC343" s="127"/>
      <c r="DD343" s="127"/>
      <c r="DE343" s="127"/>
      <c r="DF343" s="127"/>
      <c r="DG343" s="127"/>
      <c r="DH343" s="127"/>
      <c r="DI343" s="127"/>
      <c r="DJ343" s="127"/>
      <c r="DK343" s="127"/>
      <c r="DL343" s="127"/>
      <c r="DM343" s="127"/>
      <c r="DN343" s="127"/>
      <c r="DO343" s="127"/>
      <c r="DP343" s="127"/>
      <c r="DQ343" s="127"/>
      <c r="DR343" s="127"/>
      <c r="DS343" s="127"/>
      <c r="DT343" s="127"/>
    </row>
    <row r="344" spans="1:124" x14ac:dyDescent="0.3">
      <c r="A344" s="127"/>
      <c r="B344" s="127"/>
      <c r="C344" s="127"/>
      <c r="D344" s="127"/>
      <c r="E344" s="127"/>
      <c r="F344" s="127"/>
      <c r="G344" s="154"/>
      <c r="H344" s="154"/>
      <c r="I344" s="154"/>
      <c r="J344" s="127"/>
      <c r="K344" s="127"/>
      <c r="L344" s="127"/>
      <c r="M344" s="127"/>
      <c r="N344" s="127"/>
      <c r="O344" s="127"/>
      <c r="P344" s="127"/>
      <c r="Q344" s="127"/>
      <c r="R344" s="127"/>
      <c r="S344" s="127"/>
      <c r="T344" s="127"/>
      <c r="U344" s="127"/>
      <c r="V344" s="127"/>
      <c r="W344" s="127"/>
      <c r="X344" s="127"/>
      <c r="Y344" s="127"/>
      <c r="Z344" s="127"/>
      <c r="AA344" s="127"/>
      <c r="AB344" s="127"/>
      <c r="AC344" s="127"/>
      <c r="AD344" s="127"/>
      <c r="AE344" s="127"/>
      <c r="AF344" s="127"/>
      <c r="AG344" s="127"/>
      <c r="AH344" s="127"/>
      <c r="AI344" s="127"/>
      <c r="AJ344" s="127"/>
      <c r="AK344" s="127"/>
      <c r="AL344" s="127"/>
      <c r="AM344" s="127"/>
      <c r="AN344" s="127"/>
      <c r="AO344" s="127"/>
      <c r="AP344" s="127"/>
      <c r="AQ344" s="127"/>
      <c r="AR344" s="127"/>
      <c r="AS344" s="127"/>
      <c r="AT344" s="127"/>
      <c r="AU344" s="127"/>
      <c r="AV344" s="127"/>
      <c r="AW344" s="127"/>
      <c r="AX344" s="127"/>
      <c r="AY344" s="127"/>
      <c r="AZ344" s="127"/>
      <c r="BA344" s="127"/>
      <c r="BB344" s="127"/>
      <c r="BC344" s="127"/>
      <c r="BD344" s="127"/>
      <c r="BE344" s="127"/>
      <c r="BF344" s="127"/>
      <c r="BG344" s="127"/>
      <c r="BH344" s="127"/>
      <c r="BI344" s="127"/>
      <c r="BJ344" s="127"/>
      <c r="BK344" s="127"/>
      <c r="BL344" s="127"/>
      <c r="BM344" s="127"/>
      <c r="BN344" s="127"/>
      <c r="BO344" s="127"/>
      <c r="BP344" s="127"/>
      <c r="BQ344" s="127"/>
      <c r="BR344" s="127"/>
      <c r="BS344" s="127"/>
      <c r="BT344" s="127"/>
      <c r="BU344" s="127"/>
      <c r="BV344" s="127"/>
      <c r="BW344" s="127"/>
      <c r="BX344" s="127"/>
      <c r="BY344" s="127"/>
      <c r="BZ344" s="127"/>
      <c r="CA344" s="127"/>
      <c r="CB344" s="127"/>
      <c r="CC344" s="127"/>
      <c r="CD344" s="127"/>
      <c r="CE344" s="127"/>
      <c r="CF344" s="127"/>
      <c r="CG344" s="127"/>
      <c r="CH344" s="127"/>
      <c r="CI344" s="127"/>
      <c r="CJ344" s="127"/>
      <c r="CK344" s="127"/>
      <c r="CL344" s="127"/>
      <c r="CM344" s="127"/>
      <c r="CN344" s="127"/>
      <c r="CO344" s="127"/>
      <c r="CP344" s="127"/>
      <c r="CQ344" s="127"/>
      <c r="CR344" s="127"/>
      <c r="CS344" s="127"/>
      <c r="CT344" s="127"/>
      <c r="CU344" s="127"/>
      <c r="CV344" s="127"/>
      <c r="CW344" s="127"/>
      <c r="CX344" s="127"/>
      <c r="CY344" s="127"/>
      <c r="CZ344" s="127"/>
      <c r="DA344" s="127"/>
      <c r="DB344" s="127"/>
      <c r="DC344" s="127"/>
      <c r="DD344" s="127"/>
      <c r="DE344" s="127"/>
      <c r="DF344" s="127"/>
      <c r="DG344" s="127"/>
      <c r="DH344" s="127"/>
      <c r="DI344" s="127"/>
      <c r="DJ344" s="127"/>
      <c r="DK344" s="127"/>
      <c r="DL344" s="127"/>
      <c r="DM344" s="127"/>
      <c r="DN344" s="127"/>
      <c r="DO344" s="127"/>
      <c r="DP344" s="127"/>
      <c r="DQ344" s="127"/>
      <c r="DR344" s="127"/>
      <c r="DS344" s="127"/>
      <c r="DT344" s="127"/>
    </row>
    <row r="345" spans="1:124" x14ac:dyDescent="0.3">
      <c r="A345" s="127"/>
      <c r="B345" s="127"/>
      <c r="C345" s="127"/>
      <c r="D345" s="127"/>
      <c r="E345" s="127"/>
      <c r="F345" s="127"/>
      <c r="G345" s="154"/>
      <c r="H345" s="154"/>
      <c r="I345" s="154"/>
      <c r="J345" s="127"/>
      <c r="K345" s="127"/>
      <c r="L345" s="127"/>
      <c r="M345" s="127"/>
      <c r="N345" s="127"/>
      <c r="O345" s="127"/>
      <c r="P345" s="127"/>
      <c r="Q345" s="127"/>
      <c r="R345" s="127"/>
      <c r="S345" s="127"/>
      <c r="T345" s="127"/>
      <c r="U345" s="127"/>
      <c r="V345" s="127"/>
      <c r="W345" s="127"/>
      <c r="X345" s="127"/>
      <c r="Y345" s="127"/>
      <c r="Z345" s="127"/>
      <c r="AA345" s="127"/>
      <c r="AB345" s="127"/>
      <c r="AC345" s="127"/>
      <c r="AD345" s="127"/>
      <c r="AE345" s="127"/>
      <c r="AF345" s="127"/>
      <c r="AG345" s="127"/>
      <c r="AH345" s="127"/>
      <c r="AI345" s="127"/>
      <c r="AJ345" s="127"/>
      <c r="AK345" s="127"/>
      <c r="AL345" s="127"/>
      <c r="AM345" s="127"/>
      <c r="AN345" s="127"/>
      <c r="AO345" s="127"/>
      <c r="AP345" s="127"/>
      <c r="AQ345" s="127"/>
      <c r="AR345" s="127"/>
      <c r="AS345" s="127"/>
      <c r="AT345" s="127"/>
      <c r="AU345" s="127"/>
      <c r="AV345" s="127"/>
      <c r="AW345" s="127"/>
      <c r="AX345" s="127"/>
      <c r="AY345" s="127"/>
      <c r="AZ345" s="127"/>
      <c r="BA345" s="127"/>
      <c r="BB345" s="127"/>
      <c r="BC345" s="127"/>
      <c r="BD345" s="127"/>
      <c r="BE345" s="127"/>
      <c r="BF345" s="127"/>
      <c r="BG345" s="127"/>
      <c r="BH345" s="127"/>
      <c r="BI345" s="127"/>
      <c r="BJ345" s="127"/>
      <c r="BK345" s="127"/>
      <c r="BL345" s="127"/>
      <c r="BM345" s="127"/>
      <c r="BN345" s="127"/>
      <c r="BO345" s="127"/>
      <c r="BP345" s="127"/>
      <c r="BQ345" s="127"/>
      <c r="BR345" s="127"/>
      <c r="BS345" s="127"/>
      <c r="BT345" s="127"/>
      <c r="BU345" s="127"/>
      <c r="BV345" s="127"/>
      <c r="BW345" s="127"/>
      <c r="BX345" s="127"/>
      <c r="BY345" s="127"/>
      <c r="BZ345" s="127"/>
      <c r="CA345" s="127"/>
      <c r="CB345" s="127"/>
      <c r="CC345" s="127"/>
      <c r="CD345" s="127"/>
      <c r="CE345" s="127"/>
      <c r="CF345" s="127"/>
      <c r="CG345" s="127"/>
      <c r="CH345" s="127"/>
      <c r="CI345" s="127"/>
      <c r="CJ345" s="127"/>
      <c r="CK345" s="127"/>
      <c r="CL345" s="127"/>
      <c r="CM345" s="127"/>
      <c r="CN345" s="127"/>
      <c r="CO345" s="127"/>
      <c r="CP345" s="127"/>
      <c r="CQ345" s="127"/>
      <c r="CR345" s="127"/>
      <c r="CS345" s="127"/>
      <c r="CT345" s="127"/>
      <c r="CU345" s="127"/>
      <c r="CV345" s="127"/>
      <c r="CW345" s="127"/>
      <c r="CX345" s="127"/>
      <c r="CY345" s="127"/>
      <c r="CZ345" s="127"/>
      <c r="DA345" s="127"/>
      <c r="DB345" s="127"/>
      <c r="DC345" s="127"/>
      <c r="DD345" s="127"/>
      <c r="DE345" s="127"/>
      <c r="DF345" s="127"/>
      <c r="DG345" s="127"/>
      <c r="DH345" s="127"/>
      <c r="DI345" s="127"/>
      <c r="DJ345" s="127"/>
      <c r="DK345" s="127"/>
      <c r="DL345" s="127"/>
      <c r="DM345" s="127"/>
      <c r="DN345" s="127"/>
      <c r="DO345" s="127"/>
      <c r="DP345" s="127"/>
      <c r="DQ345" s="127"/>
      <c r="DR345" s="127"/>
      <c r="DS345" s="127"/>
      <c r="DT345" s="127"/>
    </row>
    <row r="346" spans="1:124" x14ac:dyDescent="0.3">
      <c r="A346" s="127"/>
      <c r="B346" s="127"/>
      <c r="C346" s="127"/>
      <c r="D346" s="127"/>
      <c r="E346" s="127"/>
      <c r="F346" s="127"/>
      <c r="G346" s="154"/>
      <c r="H346" s="154"/>
      <c r="I346" s="154"/>
      <c r="J346" s="127"/>
      <c r="K346" s="127"/>
      <c r="L346" s="127"/>
      <c r="M346" s="127"/>
      <c r="N346" s="127"/>
      <c r="O346" s="127"/>
      <c r="P346" s="127"/>
      <c r="Q346" s="127"/>
      <c r="R346" s="127"/>
      <c r="S346" s="127"/>
      <c r="T346" s="127"/>
      <c r="U346" s="127"/>
      <c r="V346" s="127"/>
      <c r="W346" s="127"/>
      <c r="X346" s="127"/>
      <c r="Y346" s="127"/>
      <c r="Z346" s="127"/>
      <c r="AA346" s="127"/>
      <c r="AB346" s="127"/>
      <c r="AC346" s="127"/>
      <c r="AD346" s="127"/>
      <c r="AE346" s="127"/>
      <c r="AF346" s="127"/>
      <c r="AG346" s="127"/>
      <c r="AH346" s="127"/>
      <c r="AI346" s="127"/>
      <c r="AJ346" s="127"/>
      <c r="AK346" s="127"/>
      <c r="AL346" s="127"/>
      <c r="AM346" s="127"/>
      <c r="AN346" s="127"/>
      <c r="AO346" s="127"/>
      <c r="AP346" s="127"/>
      <c r="AQ346" s="127"/>
      <c r="AR346" s="127"/>
      <c r="AS346" s="127"/>
      <c r="AT346" s="127"/>
      <c r="AU346" s="127"/>
      <c r="AV346" s="127"/>
      <c r="AW346" s="127"/>
      <c r="AX346" s="127"/>
      <c r="AY346" s="127"/>
      <c r="AZ346" s="127"/>
      <c r="BA346" s="127"/>
      <c r="BB346" s="127"/>
      <c r="BC346" s="127"/>
      <c r="BD346" s="127"/>
      <c r="BE346" s="127"/>
      <c r="BF346" s="127"/>
      <c r="BG346" s="127"/>
      <c r="BH346" s="127"/>
      <c r="BI346" s="127"/>
      <c r="BJ346" s="127"/>
      <c r="BK346" s="127"/>
      <c r="BL346" s="127"/>
      <c r="BM346" s="127"/>
      <c r="BN346" s="127"/>
      <c r="BO346" s="127"/>
      <c r="BP346" s="127"/>
      <c r="BQ346" s="127"/>
      <c r="BR346" s="127"/>
      <c r="BS346" s="127"/>
      <c r="BT346" s="127"/>
      <c r="BU346" s="127"/>
      <c r="BV346" s="127"/>
      <c r="BW346" s="127"/>
      <c r="BX346" s="127"/>
      <c r="BY346" s="127"/>
      <c r="BZ346" s="127"/>
      <c r="CA346" s="127"/>
      <c r="CB346" s="127"/>
      <c r="CC346" s="127"/>
      <c r="CD346" s="127"/>
      <c r="CE346" s="127"/>
      <c r="CF346" s="127"/>
      <c r="CG346" s="127"/>
      <c r="CH346" s="127"/>
      <c r="CI346" s="127"/>
      <c r="CJ346" s="127"/>
      <c r="CK346" s="127"/>
      <c r="CL346" s="127"/>
      <c r="CM346" s="127"/>
      <c r="CN346" s="127"/>
      <c r="CO346" s="127"/>
      <c r="CP346" s="127"/>
      <c r="CQ346" s="127"/>
      <c r="CR346" s="127"/>
      <c r="CS346" s="127"/>
      <c r="CT346" s="127"/>
      <c r="CU346" s="127"/>
      <c r="CV346" s="127"/>
      <c r="CW346" s="127"/>
      <c r="CX346" s="127"/>
      <c r="CY346" s="127"/>
      <c r="CZ346" s="127"/>
      <c r="DA346" s="127"/>
      <c r="DB346" s="127"/>
      <c r="DC346" s="127"/>
      <c r="DD346" s="127"/>
      <c r="DE346" s="127"/>
      <c r="DF346" s="127"/>
      <c r="DG346" s="127"/>
      <c r="DH346" s="127"/>
      <c r="DI346" s="127"/>
      <c r="DJ346" s="127"/>
      <c r="DK346" s="127"/>
      <c r="DL346" s="127"/>
      <c r="DM346" s="127"/>
      <c r="DN346" s="127"/>
      <c r="DO346" s="127"/>
      <c r="DP346" s="127"/>
      <c r="DQ346" s="127"/>
      <c r="DR346" s="127"/>
      <c r="DS346" s="127"/>
      <c r="DT346" s="127"/>
    </row>
    <row r="347" spans="1:124" x14ac:dyDescent="0.3">
      <c r="A347" s="127"/>
      <c r="B347" s="127"/>
      <c r="C347" s="127"/>
      <c r="D347" s="127"/>
      <c r="E347" s="127"/>
      <c r="F347" s="127"/>
      <c r="G347" s="154"/>
      <c r="H347" s="154"/>
      <c r="I347" s="154"/>
      <c r="J347" s="127"/>
      <c r="K347" s="127"/>
      <c r="L347" s="127"/>
      <c r="M347" s="127"/>
      <c r="N347" s="127"/>
      <c r="O347" s="127"/>
      <c r="P347" s="127"/>
      <c r="Q347" s="127"/>
      <c r="R347" s="127"/>
      <c r="S347" s="127"/>
      <c r="T347" s="127"/>
      <c r="U347" s="127"/>
      <c r="V347" s="127"/>
      <c r="W347" s="127"/>
      <c r="X347" s="127"/>
      <c r="Y347" s="127"/>
      <c r="Z347" s="127"/>
      <c r="AA347" s="127"/>
      <c r="AB347" s="127"/>
      <c r="AC347" s="127"/>
      <c r="AD347" s="127"/>
      <c r="AE347" s="127"/>
      <c r="AF347" s="127"/>
      <c r="AG347" s="127"/>
      <c r="AH347" s="127"/>
      <c r="AI347" s="127"/>
      <c r="AJ347" s="127"/>
      <c r="AK347" s="127"/>
      <c r="AL347" s="127"/>
      <c r="AM347" s="127"/>
      <c r="AN347" s="127"/>
      <c r="AO347" s="127"/>
      <c r="AP347" s="127"/>
      <c r="AQ347" s="127"/>
      <c r="AR347" s="127"/>
      <c r="AS347" s="127"/>
      <c r="AT347" s="127"/>
      <c r="AU347" s="127"/>
      <c r="AV347" s="127"/>
      <c r="AW347" s="127"/>
      <c r="AX347" s="127"/>
      <c r="AY347" s="127"/>
      <c r="AZ347" s="127"/>
      <c r="BA347" s="127"/>
      <c r="BB347" s="127"/>
      <c r="BC347" s="127"/>
      <c r="BD347" s="127"/>
      <c r="BE347" s="127"/>
      <c r="BF347" s="127"/>
      <c r="BG347" s="127"/>
      <c r="BH347" s="127"/>
      <c r="BI347" s="127"/>
      <c r="BJ347" s="127"/>
      <c r="BK347" s="127"/>
      <c r="BL347" s="127"/>
      <c r="BM347" s="127"/>
      <c r="BN347" s="127"/>
      <c r="BO347" s="127"/>
      <c r="BP347" s="127"/>
      <c r="BQ347" s="127"/>
      <c r="BR347" s="127"/>
      <c r="BS347" s="127"/>
      <c r="BT347" s="127"/>
      <c r="BU347" s="127"/>
      <c r="BV347" s="127"/>
      <c r="BW347" s="127"/>
      <c r="BX347" s="127"/>
      <c r="BY347" s="127"/>
      <c r="BZ347" s="127"/>
      <c r="CA347" s="127"/>
      <c r="CB347" s="127"/>
      <c r="CC347" s="127"/>
      <c r="CD347" s="127"/>
      <c r="CE347" s="127"/>
      <c r="CF347" s="127"/>
      <c r="CG347" s="127"/>
      <c r="CH347" s="127"/>
      <c r="CI347" s="127"/>
      <c r="CJ347" s="127"/>
      <c r="CK347" s="127"/>
      <c r="CL347" s="127"/>
      <c r="CM347" s="127"/>
      <c r="CN347" s="127"/>
      <c r="CO347" s="127"/>
      <c r="CP347" s="127"/>
      <c r="CQ347" s="127"/>
      <c r="CR347" s="127"/>
      <c r="CS347" s="127"/>
      <c r="CT347" s="127"/>
      <c r="CU347" s="127"/>
      <c r="CV347" s="127"/>
      <c r="CW347" s="127"/>
      <c r="CX347" s="127"/>
      <c r="CY347" s="127"/>
      <c r="CZ347" s="127"/>
      <c r="DA347" s="127"/>
      <c r="DB347" s="127"/>
      <c r="DC347" s="127"/>
      <c r="DD347" s="127"/>
      <c r="DE347" s="127"/>
      <c r="DF347" s="127"/>
      <c r="DG347" s="127"/>
      <c r="DH347" s="127"/>
      <c r="DI347" s="127"/>
      <c r="DJ347" s="127"/>
      <c r="DK347" s="127"/>
      <c r="DL347" s="127"/>
      <c r="DM347" s="127"/>
      <c r="DN347" s="127"/>
      <c r="DO347" s="127"/>
      <c r="DP347" s="127"/>
      <c r="DQ347" s="127"/>
      <c r="DR347" s="127"/>
      <c r="DS347" s="127"/>
      <c r="DT347" s="127"/>
    </row>
    <row r="348" spans="1:124" x14ac:dyDescent="0.3">
      <c r="A348" s="127"/>
      <c r="B348" s="127"/>
      <c r="C348" s="127"/>
      <c r="D348" s="127"/>
      <c r="E348" s="127"/>
      <c r="F348" s="127"/>
      <c r="G348" s="154"/>
      <c r="H348" s="154"/>
      <c r="I348" s="154"/>
      <c r="J348" s="127"/>
      <c r="K348" s="127"/>
      <c r="L348" s="127"/>
      <c r="M348" s="127"/>
      <c r="N348" s="127"/>
      <c r="O348" s="127"/>
      <c r="P348" s="127"/>
      <c r="Q348" s="127"/>
      <c r="R348" s="127"/>
      <c r="S348" s="127"/>
      <c r="T348" s="127"/>
      <c r="U348" s="127"/>
      <c r="V348" s="127"/>
      <c r="W348" s="127"/>
      <c r="X348" s="127"/>
      <c r="Y348" s="127"/>
      <c r="Z348" s="127"/>
      <c r="AA348" s="127"/>
      <c r="AB348" s="127"/>
      <c r="AC348" s="127"/>
      <c r="AD348" s="127"/>
      <c r="AE348" s="127"/>
      <c r="AF348" s="127"/>
      <c r="AG348" s="127"/>
      <c r="AH348" s="127"/>
      <c r="AI348" s="127"/>
      <c r="AJ348" s="127"/>
      <c r="AK348" s="127"/>
      <c r="AL348" s="127"/>
      <c r="AM348" s="127"/>
      <c r="AN348" s="127"/>
      <c r="AO348" s="127"/>
      <c r="AP348" s="127"/>
      <c r="AQ348" s="127"/>
      <c r="AR348" s="127"/>
      <c r="AS348" s="127"/>
      <c r="AT348" s="127"/>
      <c r="AU348" s="127"/>
      <c r="AV348" s="127"/>
      <c r="AW348" s="127"/>
      <c r="AX348" s="127"/>
      <c r="AY348" s="127"/>
      <c r="AZ348" s="127"/>
      <c r="BA348" s="127"/>
      <c r="BB348" s="127"/>
      <c r="BC348" s="127"/>
      <c r="BD348" s="127"/>
      <c r="BE348" s="127"/>
      <c r="BF348" s="127"/>
      <c r="BG348" s="127"/>
      <c r="BH348" s="127"/>
      <c r="BI348" s="127"/>
      <c r="BJ348" s="127"/>
      <c r="BK348" s="127"/>
      <c r="BL348" s="127"/>
      <c r="BM348" s="127"/>
      <c r="BN348" s="127"/>
      <c r="BO348" s="127"/>
      <c r="BP348" s="127"/>
      <c r="BQ348" s="127"/>
      <c r="BR348" s="127"/>
      <c r="BS348" s="127"/>
      <c r="BT348" s="127"/>
      <c r="BU348" s="127"/>
      <c r="BV348" s="127"/>
      <c r="BW348" s="127"/>
      <c r="BX348" s="127"/>
      <c r="BY348" s="127"/>
      <c r="BZ348" s="127"/>
      <c r="CA348" s="127"/>
      <c r="CB348" s="127"/>
      <c r="CC348" s="127"/>
      <c r="CD348" s="127"/>
      <c r="CE348" s="127"/>
      <c r="CF348" s="127"/>
      <c r="CG348" s="127"/>
      <c r="CH348" s="127"/>
      <c r="CI348" s="127"/>
      <c r="CJ348" s="127"/>
      <c r="CK348" s="127"/>
      <c r="CL348" s="127"/>
      <c r="CM348" s="127"/>
      <c r="CN348" s="127"/>
      <c r="CO348" s="127"/>
      <c r="CP348" s="127"/>
      <c r="CQ348" s="127"/>
      <c r="CR348" s="127"/>
      <c r="CS348" s="127"/>
      <c r="CT348" s="127"/>
      <c r="CU348" s="127"/>
      <c r="CV348" s="127"/>
      <c r="CW348" s="127"/>
      <c r="CX348" s="127"/>
      <c r="CY348" s="127"/>
      <c r="CZ348" s="127"/>
      <c r="DA348" s="127"/>
      <c r="DB348" s="127"/>
      <c r="DC348" s="127"/>
      <c r="DD348" s="127"/>
      <c r="DE348" s="127"/>
      <c r="DF348" s="127"/>
      <c r="DG348" s="127"/>
      <c r="DH348" s="127"/>
      <c r="DI348" s="127"/>
      <c r="DJ348" s="127"/>
      <c r="DK348" s="127"/>
      <c r="DL348" s="127"/>
      <c r="DM348" s="127"/>
      <c r="DN348" s="127"/>
      <c r="DO348" s="127"/>
      <c r="DP348" s="127"/>
      <c r="DQ348" s="127"/>
      <c r="DR348" s="127"/>
      <c r="DS348" s="127"/>
      <c r="DT348" s="127"/>
    </row>
    <row r="349" spans="1:124" x14ac:dyDescent="0.3">
      <c r="A349" s="127"/>
      <c r="B349" s="127"/>
      <c r="C349" s="127"/>
      <c r="D349" s="127"/>
      <c r="E349" s="127"/>
      <c r="F349" s="127"/>
      <c r="G349" s="154"/>
      <c r="H349" s="154"/>
      <c r="I349" s="154"/>
      <c r="J349" s="127"/>
      <c r="K349" s="127"/>
      <c r="L349" s="127"/>
      <c r="M349" s="127"/>
      <c r="N349" s="127"/>
      <c r="O349" s="127"/>
      <c r="P349" s="127"/>
      <c r="Q349" s="127"/>
      <c r="R349" s="127"/>
      <c r="S349" s="127"/>
      <c r="T349" s="127"/>
      <c r="U349" s="127"/>
      <c r="V349" s="127"/>
      <c r="W349" s="127"/>
      <c r="X349" s="127"/>
      <c r="Y349" s="127"/>
      <c r="Z349" s="127"/>
      <c r="AA349" s="127"/>
      <c r="AB349" s="127"/>
      <c r="AC349" s="127"/>
      <c r="AD349" s="127"/>
      <c r="AE349" s="127"/>
      <c r="AF349" s="127"/>
      <c r="AG349" s="127"/>
      <c r="AH349" s="127"/>
      <c r="AI349" s="127"/>
      <c r="AJ349" s="127"/>
      <c r="AK349" s="127"/>
      <c r="AL349" s="127"/>
      <c r="AM349" s="127"/>
      <c r="AN349" s="127"/>
      <c r="AO349" s="127"/>
      <c r="AP349" s="127"/>
      <c r="AQ349" s="127"/>
      <c r="AR349" s="127"/>
      <c r="AS349" s="127"/>
      <c r="AT349" s="127"/>
      <c r="AU349" s="127"/>
      <c r="AV349" s="127"/>
      <c r="AW349" s="127"/>
      <c r="AX349" s="127"/>
      <c r="AY349" s="127"/>
      <c r="AZ349" s="127"/>
      <c r="BA349" s="127"/>
      <c r="BB349" s="127"/>
      <c r="BC349" s="127"/>
      <c r="BD349" s="127"/>
      <c r="BE349" s="127"/>
      <c r="BF349" s="127"/>
      <c r="BG349" s="127"/>
      <c r="BH349" s="127"/>
      <c r="BI349" s="127"/>
      <c r="BJ349" s="127"/>
      <c r="BK349" s="127"/>
      <c r="BL349" s="127"/>
      <c r="BM349" s="127"/>
      <c r="BN349" s="127"/>
      <c r="BO349" s="127"/>
      <c r="BP349" s="127"/>
      <c r="BQ349" s="127"/>
      <c r="BR349" s="127"/>
      <c r="BS349" s="127"/>
      <c r="BT349" s="127"/>
      <c r="BU349" s="127"/>
      <c r="BV349" s="127"/>
      <c r="BW349" s="127"/>
      <c r="BX349" s="127"/>
      <c r="BY349" s="127"/>
      <c r="BZ349" s="127"/>
      <c r="CA349" s="127"/>
      <c r="CB349" s="127"/>
      <c r="CC349" s="127"/>
      <c r="CD349" s="127"/>
      <c r="CE349" s="127"/>
      <c r="CF349" s="127"/>
      <c r="CG349" s="127"/>
      <c r="CH349" s="127"/>
      <c r="CI349" s="127"/>
      <c r="CJ349" s="127"/>
      <c r="CK349" s="127"/>
      <c r="CL349" s="127"/>
      <c r="CM349" s="127"/>
      <c r="CN349" s="127"/>
      <c r="CO349" s="127"/>
      <c r="CP349" s="127"/>
      <c r="CQ349" s="127"/>
      <c r="CR349" s="127"/>
      <c r="CS349" s="127"/>
      <c r="CT349" s="127"/>
      <c r="CU349" s="127"/>
      <c r="CV349" s="127"/>
      <c r="CW349" s="127"/>
      <c r="CX349" s="127"/>
      <c r="CY349" s="127"/>
      <c r="CZ349" s="127"/>
      <c r="DA349" s="127"/>
      <c r="DB349" s="127"/>
      <c r="DC349" s="127"/>
      <c r="DD349" s="127"/>
      <c r="DE349" s="127"/>
      <c r="DF349" s="127"/>
      <c r="DG349" s="127"/>
      <c r="DH349" s="127"/>
      <c r="DI349" s="127"/>
      <c r="DJ349" s="127"/>
      <c r="DK349" s="127"/>
      <c r="DL349" s="127"/>
      <c r="DM349" s="127"/>
      <c r="DN349" s="127"/>
      <c r="DO349" s="127"/>
      <c r="DP349" s="127"/>
      <c r="DQ349" s="127"/>
      <c r="DR349" s="127"/>
      <c r="DS349" s="127"/>
      <c r="DT349" s="127"/>
    </row>
    <row r="350" spans="1:124" x14ac:dyDescent="0.3">
      <c r="A350" s="127"/>
      <c r="B350" s="127"/>
      <c r="C350" s="127"/>
      <c r="D350" s="127"/>
      <c r="E350" s="127"/>
      <c r="F350" s="127"/>
      <c r="G350" s="154"/>
      <c r="H350" s="154"/>
      <c r="I350" s="154"/>
      <c r="J350" s="127"/>
      <c r="K350" s="127"/>
      <c r="L350" s="127"/>
      <c r="M350" s="127"/>
      <c r="N350" s="127"/>
      <c r="O350" s="127"/>
      <c r="P350" s="127"/>
      <c r="Q350" s="127"/>
      <c r="R350" s="127"/>
      <c r="S350" s="127"/>
      <c r="T350" s="127"/>
      <c r="U350" s="127"/>
      <c r="V350" s="127"/>
      <c r="W350" s="127"/>
      <c r="X350" s="127"/>
      <c r="Y350" s="127"/>
      <c r="Z350" s="127"/>
      <c r="AA350" s="127"/>
      <c r="AB350" s="127"/>
      <c r="AC350" s="127"/>
      <c r="AD350" s="127"/>
      <c r="AE350" s="127"/>
      <c r="AF350" s="127"/>
      <c r="AG350" s="127"/>
      <c r="AH350" s="127"/>
      <c r="AI350" s="127"/>
      <c r="AJ350" s="127"/>
      <c r="AK350" s="127"/>
      <c r="AL350" s="127"/>
      <c r="AM350" s="127"/>
      <c r="AN350" s="127"/>
      <c r="AO350" s="127"/>
      <c r="AP350" s="127"/>
      <c r="AQ350" s="127"/>
      <c r="AR350" s="127"/>
      <c r="AS350" s="127"/>
      <c r="AT350" s="127"/>
      <c r="AU350" s="127"/>
      <c r="AV350" s="127"/>
      <c r="AW350" s="127"/>
      <c r="AX350" s="127"/>
      <c r="AY350" s="127"/>
      <c r="AZ350" s="127"/>
      <c r="BA350" s="127"/>
      <c r="BB350" s="127"/>
      <c r="BC350" s="127"/>
      <c r="BD350" s="127"/>
      <c r="BE350" s="127"/>
      <c r="BF350" s="127"/>
      <c r="BG350" s="127"/>
      <c r="BH350" s="127"/>
      <c r="BI350" s="127"/>
      <c r="BJ350" s="127"/>
      <c r="BK350" s="127"/>
      <c r="BL350" s="127"/>
      <c r="BM350" s="127"/>
      <c r="BN350" s="127"/>
      <c r="BO350" s="127"/>
      <c r="BP350" s="127"/>
      <c r="BQ350" s="127"/>
      <c r="BR350" s="127"/>
      <c r="BS350" s="127"/>
      <c r="BT350" s="127"/>
      <c r="BU350" s="127"/>
      <c r="BV350" s="127"/>
      <c r="BW350" s="127"/>
      <c r="BX350" s="127"/>
      <c r="BY350" s="127"/>
      <c r="BZ350" s="127"/>
      <c r="CA350" s="127"/>
      <c r="CB350" s="127"/>
      <c r="CC350" s="127"/>
      <c r="CD350" s="127"/>
      <c r="CE350" s="127"/>
      <c r="CF350" s="127"/>
      <c r="CG350" s="127"/>
      <c r="CH350" s="127"/>
      <c r="CI350" s="127"/>
      <c r="CJ350" s="127"/>
      <c r="CK350" s="127"/>
      <c r="CL350" s="127"/>
      <c r="CM350" s="127"/>
      <c r="CN350" s="127"/>
      <c r="CO350" s="127"/>
      <c r="CP350" s="127"/>
      <c r="CQ350" s="127"/>
      <c r="CR350" s="127"/>
      <c r="CS350" s="127"/>
      <c r="CT350" s="127"/>
      <c r="CU350" s="127"/>
      <c r="CV350" s="127"/>
      <c r="CW350" s="127"/>
      <c r="CX350" s="127"/>
      <c r="CY350" s="127"/>
      <c r="CZ350" s="127"/>
      <c r="DA350" s="127"/>
      <c r="DB350" s="127"/>
      <c r="DC350" s="127"/>
      <c r="DD350" s="127"/>
      <c r="DE350" s="127"/>
      <c r="DF350" s="127"/>
      <c r="DG350" s="127"/>
      <c r="DH350" s="127"/>
      <c r="DI350" s="127"/>
      <c r="DJ350" s="127"/>
      <c r="DK350" s="127"/>
      <c r="DL350" s="127"/>
      <c r="DM350" s="127"/>
      <c r="DN350" s="127"/>
      <c r="DO350" s="127"/>
      <c r="DP350" s="127"/>
      <c r="DQ350" s="127"/>
      <c r="DR350" s="127"/>
      <c r="DS350" s="127"/>
      <c r="DT350" s="127"/>
    </row>
    <row r="351" spans="1:124" x14ac:dyDescent="0.3">
      <c r="A351" s="127"/>
      <c r="B351" s="127"/>
      <c r="C351" s="127"/>
      <c r="D351" s="127"/>
      <c r="E351" s="127"/>
      <c r="F351" s="127"/>
      <c r="G351" s="154"/>
      <c r="H351" s="154"/>
      <c r="I351" s="154"/>
      <c r="J351" s="127"/>
      <c r="K351" s="127"/>
      <c r="L351" s="127"/>
      <c r="M351" s="127"/>
      <c r="N351" s="127"/>
      <c r="O351" s="127"/>
      <c r="P351" s="127"/>
      <c r="Q351" s="127"/>
      <c r="R351" s="127"/>
      <c r="S351" s="127"/>
      <c r="T351" s="127"/>
      <c r="U351" s="127"/>
      <c r="V351" s="127"/>
      <c r="W351" s="127"/>
      <c r="X351" s="127"/>
      <c r="Y351" s="127"/>
      <c r="Z351" s="127"/>
      <c r="AA351" s="127"/>
      <c r="AB351" s="127"/>
      <c r="AC351" s="127"/>
      <c r="AD351" s="127"/>
      <c r="AE351" s="127"/>
      <c r="AF351" s="127"/>
      <c r="AG351" s="127"/>
      <c r="AH351" s="127"/>
      <c r="AI351" s="127"/>
      <c r="AJ351" s="127"/>
      <c r="AK351" s="127"/>
      <c r="AL351" s="127"/>
      <c r="AM351" s="127"/>
      <c r="AN351" s="127"/>
      <c r="AO351" s="127"/>
      <c r="AP351" s="127"/>
      <c r="AQ351" s="127"/>
      <c r="AR351" s="127"/>
      <c r="AS351" s="127"/>
      <c r="AT351" s="127"/>
      <c r="AU351" s="127"/>
      <c r="AV351" s="127"/>
      <c r="AW351" s="127"/>
      <c r="AX351" s="127"/>
      <c r="AY351" s="127"/>
      <c r="AZ351" s="127"/>
      <c r="BA351" s="127"/>
      <c r="BB351" s="127"/>
      <c r="BC351" s="127"/>
      <c r="BD351" s="127"/>
      <c r="BE351" s="127"/>
      <c r="BF351" s="127"/>
      <c r="BG351" s="127"/>
      <c r="BH351" s="127"/>
      <c r="BI351" s="127"/>
      <c r="BJ351" s="127"/>
      <c r="BK351" s="127"/>
      <c r="BL351" s="127"/>
      <c r="BM351" s="127"/>
      <c r="BN351" s="127"/>
      <c r="BO351" s="127"/>
      <c r="BP351" s="127"/>
      <c r="BQ351" s="127"/>
      <c r="BR351" s="127"/>
      <c r="BS351" s="127"/>
      <c r="BT351" s="127"/>
      <c r="BU351" s="127"/>
      <c r="BV351" s="127"/>
      <c r="BW351" s="127"/>
      <c r="BX351" s="127"/>
      <c r="BY351" s="127"/>
      <c r="BZ351" s="127"/>
      <c r="CA351" s="127"/>
      <c r="CB351" s="127"/>
      <c r="CC351" s="127"/>
      <c r="CD351" s="127"/>
      <c r="CE351" s="127"/>
      <c r="CF351" s="127"/>
      <c r="CG351" s="127"/>
      <c r="CH351" s="127"/>
      <c r="CI351" s="127"/>
      <c r="CJ351" s="127"/>
      <c r="CK351" s="127"/>
      <c r="CL351" s="127"/>
      <c r="CM351" s="127"/>
      <c r="CN351" s="127"/>
      <c r="CO351" s="127"/>
      <c r="CP351" s="127"/>
      <c r="CQ351" s="127"/>
      <c r="CR351" s="127"/>
      <c r="CS351" s="127"/>
      <c r="CT351" s="127"/>
      <c r="CU351" s="127"/>
      <c r="CV351" s="127"/>
      <c r="CW351" s="127"/>
      <c r="CX351" s="127"/>
      <c r="CY351" s="127"/>
      <c r="CZ351" s="127"/>
      <c r="DA351" s="127"/>
      <c r="DB351" s="127"/>
      <c r="DC351" s="127"/>
      <c r="DD351" s="127"/>
      <c r="DE351" s="127"/>
      <c r="DF351" s="127"/>
      <c r="DG351" s="127"/>
      <c r="DH351" s="127"/>
      <c r="DI351" s="127"/>
      <c r="DJ351" s="127"/>
      <c r="DK351" s="127"/>
      <c r="DL351" s="127"/>
      <c r="DM351" s="127"/>
      <c r="DN351" s="127"/>
      <c r="DO351" s="127"/>
      <c r="DP351" s="127"/>
      <c r="DQ351" s="127"/>
      <c r="DR351" s="127"/>
      <c r="DS351" s="127"/>
      <c r="DT351" s="127"/>
    </row>
    <row r="352" spans="1:124" x14ac:dyDescent="0.3">
      <c r="A352" s="127"/>
      <c r="B352" s="127"/>
      <c r="C352" s="127"/>
      <c r="D352" s="127"/>
      <c r="E352" s="127"/>
      <c r="F352" s="127"/>
      <c r="G352" s="154"/>
      <c r="H352" s="154"/>
      <c r="I352" s="154"/>
      <c r="J352" s="127"/>
      <c r="K352" s="127"/>
      <c r="L352" s="127"/>
      <c r="M352" s="127"/>
      <c r="N352" s="127"/>
      <c r="O352" s="127"/>
      <c r="P352" s="127"/>
      <c r="Q352" s="127"/>
      <c r="R352" s="127"/>
      <c r="S352" s="127"/>
      <c r="T352" s="127"/>
      <c r="U352" s="127"/>
      <c r="V352" s="127"/>
      <c r="W352" s="127"/>
      <c r="X352" s="127"/>
      <c r="Y352" s="127"/>
      <c r="Z352" s="127"/>
      <c r="AA352" s="127"/>
      <c r="AB352" s="127"/>
      <c r="AC352" s="127"/>
      <c r="AD352" s="127"/>
      <c r="AE352" s="127"/>
      <c r="AF352" s="127"/>
      <c r="AG352" s="127"/>
      <c r="AH352" s="127"/>
      <c r="AI352" s="127"/>
      <c r="AJ352" s="127"/>
      <c r="AK352" s="127"/>
      <c r="AL352" s="127"/>
      <c r="AM352" s="127"/>
      <c r="AN352" s="127"/>
      <c r="AO352" s="127"/>
      <c r="AP352" s="127"/>
      <c r="AQ352" s="127"/>
      <c r="AR352" s="127"/>
      <c r="AS352" s="127"/>
      <c r="AT352" s="127"/>
      <c r="AU352" s="127"/>
      <c r="AV352" s="127"/>
      <c r="AW352" s="127"/>
      <c r="AX352" s="127"/>
      <c r="AY352" s="127"/>
      <c r="AZ352" s="127"/>
      <c r="BA352" s="127"/>
      <c r="BB352" s="127"/>
      <c r="BC352" s="127"/>
      <c r="BD352" s="127"/>
      <c r="BE352" s="127"/>
      <c r="BF352" s="127"/>
      <c r="BG352" s="127"/>
      <c r="BH352" s="127"/>
      <c r="BI352" s="127"/>
      <c r="BJ352" s="127"/>
      <c r="BK352" s="127"/>
      <c r="BL352" s="127"/>
      <c r="BM352" s="127"/>
      <c r="BN352" s="127"/>
      <c r="BO352" s="127"/>
      <c r="BP352" s="127"/>
      <c r="BQ352" s="127"/>
      <c r="BR352" s="127"/>
      <c r="BS352" s="127"/>
      <c r="BT352" s="127"/>
      <c r="BU352" s="127"/>
      <c r="BV352" s="127"/>
      <c r="BW352" s="127"/>
      <c r="BX352" s="127"/>
      <c r="BY352" s="127"/>
      <c r="BZ352" s="127"/>
      <c r="CA352" s="127"/>
      <c r="CB352" s="127"/>
      <c r="CC352" s="127"/>
      <c r="CD352" s="127"/>
      <c r="CE352" s="127"/>
      <c r="CF352" s="127"/>
      <c r="CG352" s="127"/>
      <c r="CH352" s="127"/>
      <c r="CI352" s="127"/>
      <c r="CJ352" s="127"/>
      <c r="CK352" s="127"/>
      <c r="CL352" s="127"/>
      <c r="CM352" s="127"/>
      <c r="CN352" s="127"/>
      <c r="CO352" s="127"/>
      <c r="CP352" s="127"/>
      <c r="CQ352" s="127"/>
      <c r="CR352" s="127"/>
      <c r="CS352" s="127"/>
      <c r="CT352" s="127"/>
      <c r="CU352" s="127"/>
      <c r="CV352" s="127"/>
      <c r="CW352" s="127"/>
      <c r="CX352" s="127"/>
      <c r="CY352" s="127"/>
      <c r="CZ352" s="127"/>
      <c r="DA352" s="127"/>
      <c r="DB352" s="127"/>
      <c r="DC352" s="127"/>
      <c r="DD352" s="127"/>
      <c r="DE352" s="127"/>
      <c r="DF352" s="127"/>
      <c r="DG352" s="127"/>
      <c r="DH352" s="127"/>
      <c r="DI352" s="127"/>
      <c r="DJ352" s="127"/>
      <c r="DK352" s="127"/>
      <c r="DL352" s="127"/>
      <c r="DM352" s="127"/>
      <c r="DN352" s="127"/>
      <c r="DO352" s="127"/>
      <c r="DP352" s="127"/>
      <c r="DQ352" s="127"/>
      <c r="DR352" s="127"/>
      <c r="DS352" s="127"/>
      <c r="DT352" s="127"/>
    </row>
    <row r="353" spans="1:124" x14ac:dyDescent="0.3">
      <c r="A353" s="127"/>
      <c r="B353" s="127"/>
      <c r="C353" s="127"/>
      <c r="D353" s="127"/>
      <c r="E353" s="127"/>
      <c r="F353" s="127"/>
      <c r="G353" s="154"/>
      <c r="H353" s="154"/>
      <c r="I353" s="154"/>
      <c r="J353" s="127"/>
      <c r="K353" s="127"/>
      <c r="L353" s="127"/>
      <c r="M353" s="127"/>
      <c r="N353" s="127"/>
      <c r="O353" s="127"/>
      <c r="P353" s="127"/>
      <c r="Q353" s="127"/>
      <c r="R353" s="127"/>
      <c r="S353" s="127"/>
      <c r="T353" s="127"/>
      <c r="U353" s="127"/>
      <c r="V353" s="127"/>
      <c r="W353" s="127"/>
      <c r="X353" s="127"/>
      <c r="Y353" s="127"/>
      <c r="Z353" s="127"/>
      <c r="AA353" s="127"/>
      <c r="AB353" s="127"/>
      <c r="AC353" s="127"/>
      <c r="AD353" s="127"/>
      <c r="AE353" s="127"/>
      <c r="AF353" s="127"/>
      <c r="AG353" s="127"/>
      <c r="AH353" s="127"/>
      <c r="AI353" s="127"/>
      <c r="AJ353" s="127"/>
      <c r="AK353" s="127"/>
      <c r="AL353" s="127"/>
      <c r="AM353" s="127"/>
      <c r="AN353" s="127"/>
      <c r="AO353" s="127"/>
      <c r="AP353" s="127"/>
      <c r="AQ353" s="127"/>
      <c r="AR353" s="127"/>
      <c r="AS353" s="127"/>
      <c r="AT353" s="127"/>
      <c r="AU353" s="127"/>
      <c r="AV353" s="127"/>
      <c r="AW353" s="127"/>
      <c r="AX353" s="127"/>
      <c r="AY353" s="127"/>
      <c r="AZ353" s="127"/>
      <c r="BA353" s="127"/>
      <c r="BB353" s="127"/>
      <c r="BC353" s="127"/>
      <c r="BD353" s="127"/>
      <c r="BE353" s="127"/>
      <c r="BF353" s="127"/>
      <c r="BG353" s="127"/>
      <c r="BH353" s="127"/>
      <c r="BI353" s="127"/>
      <c r="BJ353" s="127"/>
      <c r="BK353" s="127"/>
      <c r="BL353" s="127"/>
      <c r="BM353" s="127"/>
      <c r="BN353" s="127"/>
      <c r="BO353" s="127"/>
      <c r="BP353" s="127"/>
      <c r="BQ353" s="127"/>
      <c r="BR353" s="127"/>
      <c r="BS353" s="127"/>
      <c r="BT353" s="127"/>
      <c r="BU353" s="127"/>
      <c r="BV353" s="127"/>
      <c r="BW353" s="127"/>
      <c r="BX353" s="127"/>
      <c r="BY353" s="127"/>
      <c r="BZ353" s="127"/>
      <c r="CA353" s="127"/>
      <c r="CB353" s="127"/>
      <c r="CC353" s="127"/>
      <c r="CD353" s="127"/>
      <c r="CE353" s="127"/>
      <c r="CF353" s="127"/>
      <c r="CG353" s="127"/>
      <c r="CH353" s="127"/>
      <c r="CI353" s="127"/>
      <c r="CJ353" s="127"/>
      <c r="CK353" s="127"/>
      <c r="CL353" s="127"/>
      <c r="CM353" s="127"/>
      <c r="CN353" s="127"/>
      <c r="CO353" s="127"/>
      <c r="CP353" s="127"/>
      <c r="CQ353" s="127"/>
      <c r="CR353" s="127"/>
      <c r="CS353" s="127"/>
      <c r="CT353" s="127"/>
      <c r="CU353" s="127"/>
      <c r="CV353" s="127"/>
      <c r="CW353" s="127"/>
      <c r="CX353" s="127"/>
      <c r="CY353" s="127"/>
      <c r="CZ353" s="127"/>
      <c r="DA353" s="127"/>
      <c r="DB353" s="127"/>
      <c r="DC353" s="127"/>
      <c r="DD353" s="127"/>
      <c r="DE353" s="127"/>
      <c r="DF353" s="127"/>
      <c r="DG353" s="127"/>
      <c r="DH353" s="127"/>
      <c r="DI353" s="127"/>
      <c r="DJ353" s="127"/>
      <c r="DK353" s="127"/>
      <c r="DL353" s="127"/>
      <c r="DM353" s="127"/>
      <c r="DN353" s="127"/>
      <c r="DO353" s="127"/>
      <c r="DP353" s="127"/>
      <c r="DQ353" s="127"/>
      <c r="DR353" s="127"/>
      <c r="DS353" s="127"/>
      <c r="DT353" s="127"/>
    </row>
    <row r="354" spans="1:124" x14ac:dyDescent="0.3">
      <c r="A354" s="127"/>
      <c r="B354" s="127"/>
      <c r="C354" s="127"/>
      <c r="D354" s="127"/>
      <c r="E354" s="127"/>
      <c r="F354" s="127"/>
      <c r="G354" s="154"/>
      <c r="H354" s="154"/>
      <c r="I354" s="154"/>
      <c r="J354" s="127"/>
      <c r="K354" s="127"/>
      <c r="L354" s="127"/>
      <c r="M354" s="127"/>
      <c r="N354" s="127"/>
      <c r="O354" s="127"/>
      <c r="P354" s="127"/>
      <c r="Q354" s="127"/>
      <c r="R354" s="127"/>
      <c r="S354" s="127"/>
      <c r="T354" s="127"/>
      <c r="U354" s="127"/>
      <c r="V354" s="127"/>
      <c r="W354" s="127"/>
      <c r="X354" s="127"/>
      <c r="Y354" s="127"/>
      <c r="Z354" s="127"/>
      <c r="AA354" s="127"/>
      <c r="AB354" s="127"/>
      <c r="AC354" s="127"/>
      <c r="AD354" s="127"/>
      <c r="AE354" s="127"/>
      <c r="AF354" s="127"/>
      <c r="AG354" s="127"/>
      <c r="AH354" s="127"/>
      <c r="AI354" s="127"/>
      <c r="AJ354" s="127"/>
      <c r="AK354" s="127"/>
      <c r="AL354" s="127"/>
      <c r="AM354" s="127"/>
      <c r="AN354" s="127"/>
      <c r="AO354" s="127"/>
      <c r="AP354" s="127"/>
      <c r="AQ354" s="127"/>
      <c r="AR354" s="127"/>
      <c r="AS354" s="127"/>
      <c r="AT354" s="127"/>
      <c r="AU354" s="127"/>
      <c r="AV354" s="127"/>
      <c r="AW354" s="127"/>
      <c r="AX354" s="127"/>
      <c r="AY354" s="127"/>
      <c r="AZ354" s="127"/>
      <c r="BA354" s="127"/>
      <c r="BB354" s="127"/>
      <c r="BC354" s="127"/>
      <c r="BD354" s="127"/>
      <c r="BE354" s="127"/>
      <c r="BF354" s="127"/>
      <c r="BG354" s="127"/>
      <c r="BH354" s="127"/>
      <c r="BI354" s="127"/>
      <c r="BJ354" s="127"/>
      <c r="BK354" s="127"/>
      <c r="BL354" s="127"/>
      <c r="BM354" s="127"/>
      <c r="BN354" s="127"/>
      <c r="BO354" s="127"/>
      <c r="BP354" s="127"/>
      <c r="BQ354" s="127"/>
      <c r="BR354" s="127"/>
      <c r="BS354" s="127"/>
      <c r="BT354" s="127"/>
      <c r="BU354" s="127"/>
      <c r="BV354" s="127"/>
      <c r="BW354" s="127"/>
      <c r="BX354" s="127"/>
      <c r="BY354" s="127"/>
      <c r="BZ354" s="127"/>
      <c r="CA354" s="127"/>
      <c r="CB354" s="127"/>
      <c r="CC354" s="127"/>
      <c r="CD354" s="127"/>
      <c r="CE354" s="127"/>
      <c r="CF354" s="127"/>
      <c r="CG354" s="127"/>
      <c r="CH354" s="127"/>
      <c r="CI354" s="127"/>
      <c r="CJ354" s="127"/>
      <c r="CK354" s="127"/>
      <c r="CL354" s="127"/>
      <c r="CM354" s="127"/>
      <c r="CN354" s="127"/>
      <c r="CO354" s="127"/>
      <c r="CP354" s="127"/>
      <c r="CQ354" s="127"/>
      <c r="CR354" s="127"/>
      <c r="CS354" s="127"/>
      <c r="CT354" s="127"/>
      <c r="CU354" s="127"/>
      <c r="CV354" s="127"/>
      <c r="CW354" s="127"/>
      <c r="CX354" s="127"/>
      <c r="CY354" s="127"/>
      <c r="CZ354" s="127"/>
      <c r="DA354" s="127"/>
      <c r="DB354" s="127"/>
      <c r="DC354" s="127"/>
      <c r="DD354" s="127"/>
      <c r="DE354" s="127"/>
      <c r="DF354" s="127"/>
      <c r="DG354" s="127"/>
      <c r="DH354" s="127"/>
      <c r="DI354" s="127"/>
      <c r="DJ354" s="127"/>
      <c r="DK354" s="127"/>
      <c r="DL354" s="127"/>
      <c r="DM354" s="127"/>
      <c r="DN354" s="127"/>
      <c r="DO354" s="127"/>
      <c r="DP354" s="127"/>
      <c r="DQ354" s="127"/>
      <c r="DR354" s="127"/>
      <c r="DS354" s="127"/>
      <c r="DT354" s="127"/>
    </row>
    <row r="355" spans="1:124" x14ac:dyDescent="0.3">
      <c r="A355" s="127"/>
      <c r="B355" s="127"/>
      <c r="C355" s="127"/>
      <c r="D355" s="127"/>
      <c r="E355" s="127"/>
      <c r="F355" s="127"/>
      <c r="G355" s="154"/>
      <c r="H355" s="154"/>
      <c r="I355" s="154"/>
      <c r="J355" s="127"/>
      <c r="K355" s="127"/>
      <c r="L355" s="127"/>
      <c r="M355" s="127"/>
      <c r="N355" s="127"/>
      <c r="O355" s="127"/>
      <c r="P355" s="127"/>
      <c r="Q355" s="127"/>
      <c r="R355" s="127"/>
      <c r="S355" s="127"/>
      <c r="T355" s="127"/>
      <c r="U355" s="127"/>
      <c r="V355" s="127"/>
      <c r="W355" s="127"/>
      <c r="X355" s="127"/>
      <c r="Y355" s="127"/>
      <c r="Z355" s="127"/>
      <c r="AA355" s="127"/>
      <c r="AB355" s="127"/>
      <c r="AC355" s="127"/>
      <c r="AD355" s="127"/>
      <c r="AE355" s="127"/>
      <c r="AF355" s="127"/>
      <c r="AG355" s="127"/>
      <c r="AH355" s="127"/>
      <c r="AI355" s="127"/>
      <c r="AJ355" s="127"/>
      <c r="AK355" s="127"/>
      <c r="AL355" s="127"/>
      <c r="AM355" s="127"/>
      <c r="AN355" s="127"/>
      <c r="AO355" s="127"/>
      <c r="AP355" s="127"/>
      <c r="AQ355" s="127"/>
      <c r="AR355" s="127"/>
      <c r="AS355" s="127"/>
      <c r="AT355" s="127"/>
      <c r="AU355" s="127"/>
      <c r="AV355" s="127"/>
      <c r="AW355" s="127"/>
      <c r="AX355" s="127"/>
      <c r="AY355" s="127"/>
      <c r="AZ355" s="127"/>
      <c r="BA355" s="127"/>
      <c r="BB355" s="127"/>
      <c r="BC355" s="127"/>
      <c r="BD355" s="127"/>
      <c r="BE355" s="127"/>
      <c r="BF355" s="127"/>
      <c r="BG355" s="127"/>
      <c r="BH355" s="127"/>
      <c r="BI355" s="127"/>
      <c r="BJ355" s="127"/>
      <c r="BK355" s="127"/>
      <c r="BL355" s="127"/>
      <c r="BM355" s="127"/>
      <c r="BN355" s="127"/>
      <c r="BO355" s="127"/>
      <c r="BP355" s="127"/>
      <c r="BQ355" s="127"/>
      <c r="BR355" s="127"/>
      <c r="BS355" s="127"/>
      <c r="BT355" s="127"/>
      <c r="BU355" s="127"/>
      <c r="BV355" s="127"/>
      <c r="BW355" s="127"/>
      <c r="BX355" s="127"/>
      <c r="BY355" s="127"/>
      <c r="BZ355" s="127"/>
      <c r="CA355" s="127"/>
      <c r="CB355" s="127"/>
      <c r="CC355" s="127"/>
      <c r="CD355" s="127"/>
      <c r="CE355" s="127"/>
      <c r="CF355" s="127"/>
      <c r="CG355" s="127"/>
      <c r="CH355" s="127"/>
      <c r="CI355" s="127"/>
      <c r="CJ355" s="127"/>
      <c r="CK355" s="127"/>
      <c r="CL355" s="127"/>
      <c r="CM355" s="127"/>
      <c r="CN355" s="127"/>
      <c r="CO355" s="127"/>
      <c r="CP355" s="127"/>
      <c r="CQ355" s="127"/>
      <c r="CR355" s="127"/>
      <c r="CS355" s="127"/>
      <c r="CT355" s="127"/>
      <c r="CU355" s="127"/>
      <c r="CV355" s="127"/>
      <c r="CW355" s="127"/>
      <c r="CX355" s="127"/>
      <c r="CY355" s="127"/>
      <c r="CZ355" s="127"/>
      <c r="DA355" s="127"/>
      <c r="DB355" s="127"/>
      <c r="DC355" s="127"/>
      <c r="DD355" s="127"/>
      <c r="DE355" s="127"/>
      <c r="DF355" s="127"/>
      <c r="DG355" s="127"/>
      <c r="DH355" s="127"/>
      <c r="DI355" s="127"/>
      <c r="DJ355" s="127"/>
      <c r="DK355" s="127"/>
      <c r="DL355" s="127"/>
      <c r="DM355" s="127"/>
      <c r="DN355" s="127"/>
      <c r="DO355" s="127"/>
      <c r="DP355" s="127"/>
      <c r="DQ355" s="127"/>
      <c r="DR355" s="127"/>
      <c r="DS355" s="127"/>
      <c r="DT355" s="127"/>
    </row>
    <row r="356" spans="1:124" x14ac:dyDescent="0.3">
      <c r="A356" s="127"/>
      <c r="B356" s="127"/>
      <c r="C356" s="127"/>
      <c r="D356" s="127"/>
      <c r="E356" s="127"/>
      <c r="F356" s="127"/>
      <c r="G356" s="154"/>
      <c r="H356" s="154"/>
      <c r="I356" s="154"/>
      <c r="J356" s="127"/>
      <c r="K356" s="127"/>
      <c r="L356" s="127"/>
      <c r="M356" s="127"/>
      <c r="N356" s="127"/>
      <c r="O356" s="127"/>
      <c r="P356" s="127"/>
      <c r="Q356" s="127"/>
      <c r="R356" s="127"/>
      <c r="S356" s="127"/>
      <c r="T356" s="127"/>
      <c r="U356" s="127"/>
      <c r="V356" s="127"/>
      <c r="W356" s="127"/>
      <c r="X356" s="127"/>
      <c r="Y356" s="127"/>
      <c r="Z356" s="127"/>
      <c r="AA356" s="127"/>
      <c r="AB356" s="127"/>
      <c r="AC356" s="127"/>
      <c r="AD356" s="127"/>
      <c r="AE356" s="127"/>
      <c r="AF356" s="127"/>
      <c r="AG356" s="127"/>
      <c r="AH356" s="127"/>
      <c r="AI356" s="127"/>
      <c r="AJ356" s="127"/>
      <c r="AK356" s="127"/>
      <c r="AL356" s="127"/>
      <c r="AM356" s="127"/>
      <c r="AN356" s="127"/>
      <c r="AO356" s="127"/>
      <c r="AP356" s="127"/>
      <c r="AQ356" s="127"/>
      <c r="AR356" s="127"/>
      <c r="AS356" s="127"/>
      <c r="AT356" s="127"/>
      <c r="AU356" s="127"/>
      <c r="AV356" s="127"/>
      <c r="AW356" s="127"/>
      <c r="AX356" s="127"/>
      <c r="AY356" s="127"/>
      <c r="AZ356" s="127"/>
      <c r="BA356" s="127"/>
      <c r="BB356" s="127"/>
      <c r="BC356" s="127"/>
      <c r="BD356" s="127"/>
      <c r="BE356" s="127"/>
      <c r="BF356" s="127"/>
      <c r="BG356" s="127"/>
      <c r="BH356" s="127"/>
      <c r="BI356" s="127"/>
      <c r="BJ356" s="127"/>
      <c r="BK356" s="127"/>
      <c r="BL356" s="127"/>
      <c r="BM356" s="127"/>
      <c r="BN356" s="127"/>
      <c r="BO356" s="127"/>
      <c r="BP356" s="127"/>
      <c r="BQ356" s="127"/>
      <c r="BR356" s="127"/>
      <c r="BS356" s="127"/>
      <c r="BT356" s="127"/>
      <c r="BU356" s="127"/>
      <c r="BV356" s="127"/>
      <c r="BW356" s="127"/>
      <c r="BX356" s="127"/>
      <c r="BY356" s="127"/>
      <c r="BZ356" s="127"/>
      <c r="CA356" s="127"/>
      <c r="CB356" s="127"/>
      <c r="CC356" s="127"/>
      <c r="CD356" s="127"/>
      <c r="CE356" s="127"/>
      <c r="CF356" s="127"/>
      <c r="CG356" s="127"/>
      <c r="CH356" s="127"/>
      <c r="CI356" s="127"/>
      <c r="CJ356" s="127"/>
      <c r="CK356" s="127"/>
      <c r="CL356" s="127"/>
      <c r="CM356" s="127"/>
      <c r="CN356" s="127"/>
      <c r="CO356" s="127"/>
      <c r="CP356" s="127"/>
      <c r="CQ356" s="127"/>
      <c r="CR356" s="127"/>
      <c r="CS356" s="127"/>
      <c r="CT356" s="127"/>
      <c r="CU356" s="127"/>
      <c r="CV356" s="127"/>
      <c r="CW356" s="127"/>
      <c r="CX356" s="127"/>
      <c r="CY356" s="127"/>
      <c r="CZ356" s="127"/>
      <c r="DA356" s="127"/>
      <c r="DB356" s="127"/>
      <c r="DC356" s="127"/>
      <c r="DD356" s="127"/>
      <c r="DE356" s="127"/>
      <c r="DF356" s="127"/>
      <c r="DG356" s="127"/>
      <c r="DH356" s="127"/>
      <c r="DI356" s="127"/>
      <c r="DJ356" s="127"/>
      <c r="DK356" s="127"/>
      <c r="DL356" s="127"/>
      <c r="DM356" s="127"/>
      <c r="DN356" s="127"/>
      <c r="DO356" s="127"/>
      <c r="DP356" s="127"/>
      <c r="DQ356" s="127"/>
      <c r="DR356" s="127"/>
      <c r="DS356" s="127"/>
      <c r="DT356" s="127"/>
    </row>
    <row r="357" spans="1:124" x14ac:dyDescent="0.3">
      <c r="A357" s="127"/>
      <c r="B357" s="127"/>
      <c r="C357" s="127"/>
      <c r="D357" s="127"/>
      <c r="E357" s="127"/>
      <c r="F357" s="127"/>
      <c r="G357" s="154"/>
      <c r="H357" s="154"/>
      <c r="I357" s="154"/>
      <c r="J357" s="127"/>
      <c r="K357" s="127"/>
      <c r="L357" s="127"/>
      <c r="M357" s="127"/>
      <c r="N357" s="127"/>
      <c r="O357" s="127"/>
      <c r="P357" s="127"/>
      <c r="Q357" s="127"/>
      <c r="R357" s="127"/>
      <c r="S357" s="127"/>
      <c r="T357" s="127"/>
      <c r="U357" s="127"/>
      <c r="V357" s="127"/>
      <c r="W357" s="127"/>
      <c r="X357" s="127"/>
      <c r="Y357" s="127"/>
      <c r="Z357" s="127"/>
      <c r="AA357" s="127"/>
      <c r="AB357" s="127"/>
      <c r="AC357" s="127"/>
      <c r="AD357" s="127"/>
      <c r="AE357" s="127"/>
      <c r="AF357" s="127"/>
      <c r="AG357" s="127"/>
      <c r="AH357" s="127"/>
      <c r="AI357" s="127"/>
      <c r="AJ357" s="127"/>
      <c r="AK357" s="127"/>
      <c r="AL357" s="127"/>
      <c r="AM357" s="127"/>
      <c r="AN357" s="127"/>
      <c r="AO357" s="127"/>
      <c r="AP357" s="127"/>
      <c r="AQ357" s="127"/>
      <c r="AR357" s="127"/>
      <c r="AS357" s="127"/>
      <c r="AT357" s="127"/>
      <c r="AU357" s="127"/>
      <c r="AV357" s="127"/>
      <c r="AW357" s="127"/>
      <c r="AX357" s="127"/>
      <c r="AY357" s="127"/>
      <c r="AZ357" s="127"/>
      <c r="BA357" s="127"/>
      <c r="BB357" s="127"/>
      <c r="BC357" s="127"/>
      <c r="BD357" s="127"/>
      <c r="BE357" s="127"/>
      <c r="BF357" s="127"/>
      <c r="BG357" s="127"/>
      <c r="BH357" s="127"/>
      <c r="BI357" s="127"/>
      <c r="BJ357" s="127"/>
      <c r="BK357" s="127"/>
      <c r="BL357" s="127"/>
      <c r="BM357" s="127"/>
      <c r="BN357" s="127"/>
      <c r="BO357" s="127"/>
      <c r="BP357" s="127"/>
      <c r="BQ357" s="127"/>
      <c r="BR357" s="127"/>
      <c r="BS357" s="127"/>
      <c r="BT357" s="127"/>
      <c r="BU357" s="127"/>
      <c r="BV357" s="127"/>
      <c r="BW357" s="127"/>
      <c r="BX357" s="127"/>
      <c r="BY357" s="127"/>
      <c r="BZ357" s="127"/>
      <c r="CA357" s="127"/>
      <c r="CB357" s="127"/>
      <c r="CC357" s="127"/>
      <c r="CD357" s="127"/>
      <c r="CE357" s="127"/>
      <c r="CF357" s="127"/>
      <c r="CG357" s="127"/>
      <c r="CH357" s="127"/>
      <c r="CI357" s="127"/>
      <c r="CJ357" s="127"/>
      <c r="CK357" s="127"/>
      <c r="CL357" s="127"/>
      <c r="CM357" s="127"/>
      <c r="CN357" s="127"/>
      <c r="CO357" s="127"/>
      <c r="CP357" s="127"/>
      <c r="CQ357" s="127"/>
      <c r="CR357" s="127"/>
      <c r="CS357" s="127"/>
      <c r="CT357" s="127"/>
      <c r="CU357" s="127"/>
      <c r="CV357" s="127"/>
      <c r="CW357" s="127"/>
      <c r="CX357" s="127"/>
      <c r="CY357" s="127"/>
      <c r="CZ357" s="127"/>
      <c r="DA357" s="127"/>
      <c r="DB357" s="127"/>
      <c r="DC357" s="127"/>
      <c r="DD357" s="127"/>
      <c r="DE357" s="127"/>
      <c r="DF357" s="127"/>
      <c r="DG357" s="127"/>
      <c r="DH357" s="127"/>
      <c r="DI357" s="127"/>
      <c r="DJ357" s="127"/>
      <c r="DK357" s="127"/>
      <c r="DL357" s="127"/>
      <c r="DM357" s="127"/>
      <c r="DN357" s="127"/>
      <c r="DO357" s="127"/>
      <c r="DP357" s="127"/>
      <c r="DQ357" s="127"/>
      <c r="DR357" s="127"/>
      <c r="DS357" s="127"/>
      <c r="DT357" s="127"/>
    </row>
    <row r="358" spans="1:124" x14ac:dyDescent="0.3">
      <c r="A358" s="127"/>
      <c r="B358" s="127"/>
      <c r="C358" s="127"/>
      <c r="D358" s="127"/>
      <c r="E358" s="127"/>
      <c r="F358" s="127"/>
      <c r="G358" s="154"/>
      <c r="H358" s="154"/>
      <c r="I358" s="154"/>
      <c r="J358" s="127"/>
      <c r="K358" s="127"/>
      <c r="L358" s="127"/>
      <c r="M358" s="127"/>
      <c r="N358" s="127"/>
      <c r="O358" s="127"/>
      <c r="P358" s="127"/>
      <c r="Q358" s="127"/>
      <c r="R358" s="127"/>
      <c r="S358" s="127"/>
      <c r="T358" s="127"/>
      <c r="U358" s="127"/>
      <c r="V358" s="127"/>
      <c r="W358" s="127"/>
      <c r="X358" s="127"/>
      <c r="Y358" s="127"/>
      <c r="Z358" s="127"/>
      <c r="AA358" s="127"/>
      <c r="AB358" s="127"/>
      <c r="AC358" s="127"/>
      <c r="AD358" s="127"/>
      <c r="AE358" s="127"/>
      <c r="AF358" s="127"/>
      <c r="AG358" s="127"/>
      <c r="AH358" s="127"/>
      <c r="AI358" s="127"/>
      <c r="AJ358" s="127"/>
      <c r="AK358" s="127"/>
      <c r="AL358" s="127"/>
      <c r="AM358" s="127"/>
      <c r="AN358" s="127"/>
      <c r="AO358" s="127"/>
      <c r="AP358" s="127"/>
      <c r="AQ358" s="127"/>
      <c r="AR358" s="127"/>
      <c r="AS358" s="127"/>
      <c r="AT358" s="127"/>
      <c r="AU358" s="127"/>
      <c r="AV358" s="127"/>
      <c r="AW358" s="127"/>
      <c r="AX358" s="127"/>
      <c r="AY358" s="127"/>
      <c r="AZ358" s="127"/>
      <c r="BA358" s="127"/>
      <c r="BB358" s="127"/>
      <c r="BC358" s="127"/>
      <c r="BD358" s="127"/>
      <c r="BE358" s="127"/>
      <c r="BF358" s="127"/>
      <c r="BG358" s="127"/>
      <c r="BH358" s="127"/>
      <c r="BI358" s="127"/>
      <c r="BJ358" s="127"/>
      <c r="BK358" s="127"/>
      <c r="BL358" s="127"/>
      <c r="BM358" s="127"/>
      <c r="BN358" s="127"/>
      <c r="BO358" s="127"/>
      <c r="BP358" s="127"/>
      <c r="BQ358" s="127"/>
      <c r="BR358" s="127"/>
      <c r="BS358" s="127"/>
      <c r="BT358" s="127"/>
      <c r="BU358" s="127"/>
      <c r="BV358" s="127"/>
      <c r="BW358" s="127"/>
      <c r="BX358" s="127"/>
      <c r="BY358" s="127"/>
      <c r="BZ358" s="127"/>
      <c r="CA358" s="127"/>
      <c r="CB358" s="127"/>
      <c r="CC358" s="127"/>
      <c r="CD358" s="127"/>
      <c r="CE358" s="127"/>
      <c r="CF358" s="127"/>
      <c r="CG358" s="127"/>
      <c r="CH358" s="127"/>
      <c r="CI358" s="127"/>
      <c r="CJ358" s="127"/>
      <c r="CK358" s="127"/>
      <c r="CL358" s="127"/>
      <c r="CM358" s="127"/>
      <c r="CN358" s="127"/>
      <c r="CO358" s="127"/>
      <c r="CP358" s="127"/>
      <c r="CQ358" s="127"/>
      <c r="CR358" s="127"/>
      <c r="CS358" s="127"/>
      <c r="CT358" s="127"/>
      <c r="CU358" s="127"/>
      <c r="CV358" s="127"/>
      <c r="CW358" s="127"/>
      <c r="CX358" s="127"/>
      <c r="CY358" s="127"/>
      <c r="CZ358" s="127"/>
      <c r="DA358" s="127"/>
      <c r="DB358" s="127"/>
      <c r="DC358" s="127"/>
      <c r="DD358" s="127"/>
      <c r="DE358" s="127"/>
      <c r="DF358" s="127"/>
      <c r="DG358" s="127"/>
      <c r="DH358" s="127"/>
      <c r="DI358" s="127"/>
      <c r="DJ358" s="127"/>
      <c r="DK358" s="127"/>
      <c r="DL358" s="127"/>
      <c r="DM358" s="127"/>
      <c r="DN358" s="127"/>
      <c r="DO358" s="127"/>
      <c r="DP358" s="127"/>
      <c r="DQ358" s="127"/>
      <c r="DR358" s="127"/>
      <c r="DS358" s="127"/>
      <c r="DT358" s="127"/>
    </row>
    <row r="359" spans="1:124" x14ac:dyDescent="0.3">
      <c r="A359" s="127"/>
      <c r="B359" s="127"/>
      <c r="C359" s="127"/>
      <c r="D359" s="127"/>
      <c r="E359" s="127"/>
      <c r="F359" s="127"/>
      <c r="G359" s="154"/>
      <c r="H359" s="154"/>
      <c r="I359" s="154"/>
      <c r="J359" s="127"/>
      <c r="K359" s="127"/>
      <c r="L359" s="127"/>
      <c r="M359" s="127"/>
      <c r="N359" s="127"/>
      <c r="O359" s="127"/>
      <c r="P359" s="127"/>
      <c r="Q359" s="127"/>
      <c r="R359" s="127"/>
      <c r="S359" s="127"/>
      <c r="T359" s="127"/>
      <c r="U359" s="127"/>
      <c r="V359" s="127"/>
      <c r="W359" s="127"/>
      <c r="X359" s="127"/>
      <c r="Y359" s="127"/>
      <c r="Z359" s="127"/>
      <c r="AA359" s="127"/>
      <c r="AB359" s="127"/>
      <c r="AC359" s="127"/>
      <c r="AD359" s="127"/>
      <c r="AE359" s="127"/>
      <c r="AF359" s="127"/>
      <c r="AG359" s="127"/>
      <c r="AH359" s="127"/>
      <c r="AI359" s="127"/>
      <c r="AJ359" s="127"/>
      <c r="AK359" s="127"/>
      <c r="AL359" s="127"/>
      <c r="AM359" s="127"/>
      <c r="AN359" s="127"/>
      <c r="AO359" s="127"/>
      <c r="AP359" s="127"/>
      <c r="AQ359" s="127"/>
      <c r="AR359" s="127"/>
      <c r="AS359" s="127"/>
      <c r="AT359" s="127"/>
      <c r="AU359" s="127"/>
      <c r="AV359" s="127"/>
      <c r="AW359" s="127"/>
      <c r="AX359" s="127"/>
      <c r="AY359" s="127"/>
      <c r="AZ359" s="127"/>
      <c r="BA359" s="127"/>
      <c r="BB359" s="127"/>
      <c r="BC359" s="127"/>
      <c r="BD359" s="127"/>
      <c r="BE359" s="127"/>
      <c r="BF359" s="127"/>
      <c r="BG359" s="127"/>
      <c r="BH359" s="127"/>
      <c r="BI359" s="127"/>
      <c r="BJ359" s="127"/>
      <c r="BK359" s="127"/>
      <c r="BL359" s="127"/>
      <c r="BM359" s="127"/>
      <c r="BN359" s="127"/>
      <c r="BO359" s="127"/>
      <c r="BP359" s="127"/>
      <c r="BQ359" s="127"/>
      <c r="BR359" s="127"/>
      <c r="BS359" s="127"/>
      <c r="BT359" s="127"/>
      <c r="BU359" s="127"/>
      <c r="BV359" s="127"/>
      <c r="BW359" s="127"/>
      <c r="BX359" s="127"/>
      <c r="BY359" s="127"/>
      <c r="BZ359" s="127"/>
      <c r="CA359" s="127"/>
      <c r="CB359" s="127"/>
      <c r="CC359" s="127"/>
      <c r="CD359" s="127"/>
      <c r="CE359" s="127"/>
      <c r="CF359" s="127"/>
      <c r="CG359" s="127"/>
      <c r="CH359" s="127"/>
      <c r="CI359" s="127"/>
      <c r="CJ359" s="127"/>
      <c r="CK359" s="127"/>
      <c r="CL359" s="127"/>
      <c r="CM359" s="127"/>
      <c r="CN359" s="127"/>
      <c r="CO359" s="127"/>
      <c r="CP359" s="127"/>
      <c r="CQ359" s="127"/>
      <c r="CR359" s="127"/>
      <c r="CS359" s="127"/>
      <c r="CT359" s="127"/>
      <c r="CU359" s="127"/>
      <c r="CV359" s="127"/>
      <c r="CW359" s="127"/>
      <c r="CX359" s="127"/>
      <c r="CY359" s="127"/>
      <c r="CZ359" s="127"/>
      <c r="DA359" s="127"/>
      <c r="DB359" s="127"/>
      <c r="DC359" s="127"/>
      <c r="DD359" s="127"/>
      <c r="DE359" s="127"/>
      <c r="DF359" s="127"/>
      <c r="DG359" s="127"/>
      <c r="DH359" s="127"/>
      <c r="DI359" s="127"/>
      <c r="DJ359" s="127"/>
      <c r="DK359" s="127"/>
      <c r="DL359" s="127"/>
      <c r="DM359" s="127"/>
      <c r="DN359" s="127"/>
      <c r="DO359" s="127"/>
      <c r="DP359" s="127"/>
      <c r="DQ359" s="127"/>
      <c r="DR359" s="127"/>
      <c r="DS359" s="127"/>
      <c r="DT359" s="127"/>
    </row>
    <row r="360" spans="1:124" x14ac:dyDescent="0.3">
      <c r="A360" s="127"/>
      <c r="B360" s="127"/>
      <c r="C360" s="127"/>
      <c r="D360" s="127"/>
      <c r="E360" s="127"/>
      <c r="F360" s="127"/>
      <c r="G360" s="154"/>
      <c r="H360" s="154"/>
      <c r="I360" s="154"/>
      <c r="J360" s="127"/>
      <c r="K360" s="127"/>
      <c r="L360" s="127"/>
      <c r="M360" s="127"/>
      <c r="N360" s="127"/>
      <c r="O360" s="127"/>
      <c r="P360" s="127"/>
      <c r="Q360" s="127"/>
      <c r="R360" s="127"/>
      <c r="S360" s="127"/>
      <c r="T360" s="127"/>
      <c r="U360" s="127"/>
      <c r="V360" s="127"/>
      <c r="W360" s="127"/>
      <c r="X360" s="127"/>
      <c r="Y360" s="127"/>
      <c r="Z360" s="127"/>
      <c r="AA360" s="127"/>
      <c r="AB360" s="127"/>
      <c r="AC360" s="127"/>
      <c r="AD360" s="127"/>
      <c r="AE360" s="127"/>
      <c r="AF360" s="127"/>
      <c r="AG360" s="127"/>
      <c r="AH360" s="127"/>
      <c r="AI360" s="127"/>
      <c r="AJ360" s="127"/>
      <c r="AK360" s="127"/>
      <c r="AL360" s="127"/>
      <c r="AM360" s="127"/>
      <c r="AN360" s="127"/>
      <c r="AO360" s="127"/>
      <c r="AP360" s="127"/>
      <c r="AQ360" s="127"/>
      <c r="AR360" s="127"/>
      <c r="AS360" s="127"/>
      <c r="AT360" s="127"/>
      <c r="AU360" s="127"/>
      <c r="AV360" s="127"/>
      <c r="AW360" s="127"/>
      <c r="AX360" s="127"/>
      <c r="AY360" s="127"/>
      <c r="AZ360" s="127"/>
      <c r="BA360" s="127"/>
      <c r="BB360" s="127"/>
      <c r="BC360" s="127"/>
      <c r="BD360" s="127"/>
      <c r="BE360" s="127"/>
      <c r="BF360" s="127"/>
      <c r="BG360" s="127"/>
      <c r="BH360" s="127"/>
      <c r="BI360" s="127"/>
      <c r="BJ360" s="127"/>
      <c r="BK360" s="127"/>
      <c r="BL360" s="127"/>
      <c r="BM360" s="127"/>
      <c r="BN360" s="127"/>
      <c r="BO360" s="127"/>
      <c r="BP360" s="127"/>
      <c r="BQ360" s="127"/>
      <c r="BR360" s="127"/>
      <c r="BS360" s="127"/>
      <c r="BT360" s="127"/>
      <c r="BU360" s="127"/>
      <c r="BV360" s="127"/>
      <c r="BW360" s="127"/>
      <c r="BX360" s="127"/>
      <c r="BY360" s="127"/>
      <c r="BZ360" s="127"/>
      <c r="CA360" s="127"/>
      <c r="CB360" s="127"/>
      <c r="CC360" s="127"/>
      <c r="CD360" s="127"/>
      <c r="CE360" s="127"/>
      <c r="CF360" s="127"/>
      <c r="CG360" s="127"/>
      <c r="CH360" s="127"/>
      <c r="CI360" s="127"/>
      <c r="CJ360" s="127"/>
      <c r="CK360" s="127"/>
      <c r="CL360" s="127"/>
      <c r="CM360" s="127"/>
      <c r="CN360" s="127"/>
      <c r="CO360" s="127"/>
      <c r="CP360" s="127"/>
      <c r="CQ360" s="127"/>
      <c r="CR360" s="127"/>
      <c r="CS360" s="127"/>
      <c r="CT360" s="127"/>
      <c r="CU360" s="127"/>
      <c r="CV360" s="127"/>
      <c r="CW360" s="127"/>
      <c r="CX360" s="127"/>
      <c r="CY360" s="127"/>
      <c r="CZ360" s="127"/>
      <c r="DA360" s="127"/>
      <c r="DB360" s="127"/>
      <c r="DC360" s="127"/>
      <c r="DD360" s="127"/>
      <c r="DE360" s="127"/>
      <c r="DF360" s="127"/>
      <c r="DG360" s="127"/>
      <c r="DH360" s="127"/>
      <c r="DI360" s="127"/>
      <c r="DJ360" s="127"/>
      <c r="DK360" s="127"/>
      <c r="DL360" s="127"/>
      <c r="DM360" s="127"/>
      <c r="DN360" s="127"/>
      <c r="DO360" s="127"/>
      <c r="DP360" s="127"/>
      <c r="DQ360" s="127"/>
      <c r="DR360" s="127"/>
      <c r="DS360" s="127"/>
      <c r="DT360" s="127"/>
    </row>
    <row r="361" spans="1:124" x14ac:dyDescent="0.3">
      <c r="A361" s="127"/>
      <c r="B361" s="127"/>
      <c r="C361" s="127"/>
      <c r="D361" s="127"/>
      <c r="E361" s="127"/>
      <c r="F361" s="127"/>
      <c r="G361" s="154"/>
      <c r="H361" s="154"/>
      <c r="I361" s="154"/>
      <c r="J361" s="127"/>
      <c r="K361" s="127"/>
      <c r="L361" s="127"/>
      <c r="M361" s="127"/>
      <c r="N361" s="127"/>
      <c r="O361" s="127"/>
      <c r="P361" s="127"/>
      <c r="Q361" s="127"/>
      <c r="R361" s="127"/>
      <c r="S361" s="127"/>
      <c r="T361" s="127"/>
      <c r="U361" s="127"/>
      <c r="V361" s="127"/>
      <c r="W361" s="127"/>
      <c r="X361" s="127"/>
      <c r="Y361" s="127"/>
      <c r="Z361" s="127"/>
      <c r="AA361" s="127"/>
      <c r="AB361" s="127"/>
      <c r="AC361" s="127"/>
      <c r="AD361" s="127"/>
      <c r="AE361" s="127"/>
      <c r="AF361" s="127"/>
      <c r="AG361" s="127"/>
      <c r="AH361" s="127"/>
      <c r="AI361" s="127"/>
      <c r="AJ361" s="127"/>
      <c r="AK361" s="127"/>
      <c r="AL361" s="127"/>
      <c r="AM361" s="127"/>
      <c r="AN361" s="127"/>
      <c r="AO361" s="127"/>
      <c r="AP361" s="127"/>
      <c r="AQ361" s="127"/>
      <c r="AR361" s="127"/>
      <c r="AS361" s="127"/>
      <c r="AT361" s="127"/>
      <c r="AU361" s="127"/>
      <c r="AV361" s="127"/>
      <c r="AW361" s="127"/>
      <c r="AX361" s="127"/>
      <c r="AY361" s="127"/>
      <c r="AZ361" s="127"/>
      <c r="BA361" s="127"/>
      <c r="BB361" s="127"/>
      <c r="BC361" s="127"/>
      <c r="BD361" s="127"/>
      <c r="BE361" s="127"/>
      <c r="BF361" s="127"/>
      <c r="BG361" s="127"/>
      <c r="BH361" s="127"/>
      <c r="BI361" s="127"/>
      <c r="BJ361" s="127"/>
      <c r="BK361" s="127"/>
      <c r="BL361" s="127"/>
      <c r="BM361" s="127"/>
      <c r="BN361" s="127"/>
      <c r="BO361" s="127"/>
      <c r="BP361" s="127"/>
      <c r="BQ361" s="127"/>
      <c r="BR361" s="127"/>
      <c r="BS361" s="127"/>
      <c r="BT361" s="127"/>
      <c r="BU361" s="127"/>
      <c r="BV361" s="127"/>
      <c r="BW361" s="127"/>
      <c r="BX361" s="127"/>
      <c r="BY361" s="127"/>
      <c r="BZ361" s="127"/>
      <c r="CA361" s="127"/>
      <c r="CB361" s="127"/>
      <c r="CC361" s="127"/>
      <c r="CD361" s="127"/>
      <c r="CE361" s="127"/>
      <c r="CF361" s="127"/>
      <c r="CG361" s="127"/>
      <c r="CH361" s="127"/>
      <c r="CI361" s="127"/>
      <c r="CJ361" s="127"/>
      <c r="CK361" s="127"/>
      <c r="CL361" s="127"/>
      <c r="CM361" s="127"/>
      <c r="CN361" s="127"/>
      <c r="CO361" s="127"/>
      <c r="CP361" s="127"/>
      <c r="CQ361" s="127"/>
      <c r="CR361" s="127"/>
      <c r="CS361" s="127"/>
      <c r="CT361" s="127"/>
      <c r="CU361" s="127"/>
      <c r="CV361" s="127"/>
      <c r="CW361" s="127"/>
      <c r="CX361" s="127"/>
      <c r="CY361" s="127"/>
      <c r="CZ361" s="127"/>
      <c r="DA361" s="127"/>
      <c r="DB361" s="127"/>
      <c r="DC361" s="127"/>
      <c r="DD361" s="127"/>
      <c r="DE361" s="127"/>
      <c r="DF361" s="127"/>
      <c r="DG361" s="127"/>
      <c r="DH361" s="127"/>
      <c r="DI361" s="127"/>
      <c r="DJ361" s="127"/>
      <c r="DK361" s="127"/>
      <c r="DL361" s="127"/>
      <c r="DM361" s="127"/>
      <c r="DN361" s="127"/>
      <c r="DO361" s="127"/>
      <c r="DP361" s="127"/>
      <c r="DQ361" s="127"/>
      <c r="DR361" s="127"/>
      <c r="DS361" s="127"/>
      <c r="DT361" s="127"/>
    </row>
    <row r="362" spans="1:124" x14ac:dyDescent="0.3">
      <c r="A362" s="127"/>
      <c r="B362" s="127"/>
      <c r="C362" s="127"/>
      <c r="D362" s="127"/>
      <c r="E362" s="127"/>
      <c r="F362" s="127"/>
      <c r="G362" s="154"/>
      <c r="H362" s="154"/>
      <c r="I362" s="154"/>
      <c r="J362" s="127"/>
      <c r="K362" s="127"/>
      <c r="L362" s="127"/>
      <c r="M362" s="127"/>
      <c r="N362" s="127"/>
      <c r="O362" s="127"/>
      <c r="P362" s="127"/>
      <c r="Q362" s="127"/>
      <c r="R362" s="127"/>
      <c r="S362" s="127"/>
      <c r="T362" s="127"/>
      <c r="U362" s="127"/>
      <c r="V362" s="127"/>
      <c r="W362" s="127"/>
      <c r="X362" s="127"/>
      <c r="Y362" s="127"/>
      <c r="Z362" s="127"/>
      <c r="AA362" s="127"/>
      <c r="AB362" s="127"/>
      <c r="AC362" s="127"/>
      <c r="AD362" s="127"/>
      <c r="AE362" s="127"/>
      <c r="AF362" s="127"/>
      <c r="AG362" s="127"/>
      <c r="AH362" s="127"/>
      <c r="AI362" s="127"/>
      <c r="AJ362" s="127"/>
      <c r="AK362" s="127"/>
      <c r="AL362" s="127"/>
      <c r="AM362" s="127"/>
      <c r="AN362" s="127"/>
      <c r="AO362" s="127"/>
      <c r="AP362" s="127"/>
      <c r="AQ362" s="127"/>
      <c r="AR362" s="127"/>
      <c r="AS362" s="127"/>
      <c r="AT362" s="127"/>
      <c r="AU362" s="127"/>
      <c r="AV362" s="127"/>
      <c r="AW362" s="127"/>
      <c r="AX362" s="127"/>
      <c r="AY362" s="127"/>
      <c r="AZ362" s="127"/>
      <c r="BA362" s="127"/>
      <c r="BB362" s="127"/>
      <c r="BC362" s="127"/>
      <c r="BD362" s="127"/>
      <c r="BE362" s="127"/>
      <c r="BF362" s="127"/>
      <c r="BG362" s="127"/>
      <c r="BH362" s="127"/>
      <c r="BI362" s="127"/>
      <c r="BJ362" s="127"/>
      <c r="BK362" s="127"/>
      <c r="BL362" s="127"/>
      <c r="BM362" s="127"/>
      <c r="BN362" s="127"/>
      <c r="BO362" s="127"/>
      <c r="BP362" s="127"/>
      <c r="BQ362" s="127"/>
      <c r="BR362" s="127"/>
      <c r="BS362" s="127"/>
      <c r="BT362" s="127"/>
      <c r="BU362" s="127"/>
      <c r="BV362" s="127"/>
      <c r="BW362" s="127"/>
      <c r="BX362" s="127"/>
      <c r="BY362" s="127"/>
      <c r="BZ362" s="127"/>
      <c r="CA362" s="127"/>
      <c r="CB362" s="127"/>
      <c r="CC362" s="127"/>
      <c r="CD362" s="127"/>
      <c r="CE362" s="127"/>
      <c r="CF362" s="127"/>
      <c r="CG362" s="127"/>
      <c r="CH362" s="127"/>
      <c r="CI362" s="127"/>
      <c r="CJ362" s="127"/>
      <c r="CK362" s="127"/>
      <c r="CL362" s="127"/>
      <c r="CM362" s="127"/>
      <c r="CN362" s="127"/>
      <c r="CO362" s="127"/>
      <c r="CP362" s="127"/>
      <c r="CQ362" s="127"/>
      <c r="CR362" s="127"/>
      <c r="CS362" s="127"/>
      <c r="CT362" s="127"/>
      <c r="CU362" s="127"/>
      <c r="CV362" s="127"/>
      <c r="CW362" s="127"/>
      <c r="CX362" s="127"/>
      <c r="CY362" s="127"/>
      <c r="CZ362" s="127"/>
      <c r="DA362" s="127"/>
      <c r="DB362" s="127"/>
      <c r="DC362" s="127"/>
      <c r="DD362" s="127"/>
      <c r="DE362" s="127"/>
      <c r="DF362" s="127"/>
      <c r="DG362" s="127"/>
      <c r="DH362" s="127"/>
      <c r="DI362" s="127"/>
      <c r="DJ362" s="127"/>
      <c r="DK362" s="127"/>
      <c r="DL362" s="127"/>
      <c r="DM362" s="127"/>
      <c r="DN362" s="127"/>
      <c r="DO362" s="127"/>
      <c r="DP362" s="127"/>
      <c r="DQ362" s="127"/>
      <c r="DR362" s="127"/>
      <c r="DS362" s="127"/>
      <c r="DT362" s="127"/>
    </row>
    <row r="363" spans="1:124" x14ac:dyDescent="0.3">
      <c r="A363" s="127"/>
      <c r="B363" s="127"/>
      <c r="C363" s="127"/>
      <c r="D363" s="127"/>
      <c r="E363" s="127"/>
      <c r="F363" s="127"/>
      <c r="G363" s="154"/>
      <c r="H363" s="154"/>
      <c r="I363" s="154"/>
      <c r="J363" s="127"/>
      <c r="K363" s="127"/>
      <c r="L363" s="127"/>
      <c r="M363" s="127"/>
      <c r="N363" s="127"/>
      <c r="O363" s="127"/>
      <c r="P363" s="127"/>
      <c r="Q363" s="127"/>
      <c r="R363" s="127"/>
      <c r="S363" s="127"/>
      <c r="T363" s="127"/>
      <c r="U363" s="127"/>
      <c r="V363" s="127"/>
      <c r="W363" s="127"/>
      <c r="X363" s="127"/>
      <c r="Y363" s="127"/>
      <c r="Z363" s="127"/>
      <c r="AA363" s="127"/>
      <c r="AB363" s="127"/>
      <c r="AC363" s="127"/>
      <c r="AD363" s="127"/>
      <c r="AE363" s="127"/>
      <c r="AF363" s="127"/>
      <c r="AG363" s="127"/>
      <c r="AH363" s="127"/>
      <c r="AI363" s="127"/>
      <c r="AJ363" s="127"/>
      <c r="AK363" s="127"/>
      <c r="AL363" s="127"/>
      <c r="AM363" s="127"/>
      <c r="AN363" s="127"/>
      <c r="AO363" s="127"/>
      <c r="AP363" s="127"/>
      <c r="AQ363" s="127"/>
      <c r="AR363" s="127"/>
      <c r="AS363" s="127"/>
      <c r="AT363" s="127"/>
      <c r="AU363" s="127"/>
      <c r="AV363" s="127"/>
      <c r="AW363" s="127"/>
      <c r="AX363" s="127"/>
      <c r="AY363" s="127"/>
      <c r="AZ363" s="127"/>
      <c r="BA363" s="127"/>
      <c r="BB363" s="127"/>
      <c r="BC363" s="127"/>
      <c r="BD363" s="127"/>
      <c r="BE363" s="127"/>
      <c r="BF363" s="127"/>
      <c r="BG363" s="127"/>
      <c r="BH363" s="127"/>
      <c r="BI363" s="127"/>
      <c r="BJ363" s="127"/>
      <c r="BK363" s="127"/>
      <c r="BL363" s="127"/>
      <c r="BM363" s="127"/>
      <c r="BN363" s="127"/>
      <c r="BO363" s="127"/>
      <c r="BP363" s="127"/>
      <c r="BQ363" s="127"/>
      <c r="BR363" s="127"/>
      <c r="BS363" s="127"/>
      <c r="BT363" s="127"/>
      <c r="BU363" s="127"/>
      <c r="BV363" s="127"/>
      <c r="BW363" s="127"/>
      <c r="BX363" s="127"/>
      <c r="BY363" s="127"/>
      <c r="BZ363" s="127"/>
      <c r="CA363" s="127"/>
      <c r="CB363" s="127"/>
      <c r="CC363" s="127"/>
      <c r="CD363" s="127"/>
      <c r="CE363" s="127"/>
      <c r="CF363" s="127"/>
      <c r="CG363" s="127"/>
      <c r="CH363" s="127"/>
      <c r="CI363" s="127"/>
      <c r="CJ363" s="127"/>
      <c r="CK363" s="127"/>
      <c r="CL363" s="127"/>
      <c r="CM363" s="127"/>
      <c r="CN363" s="127"/>
      <c r="CO363" s="127"/>
      <c r="CP363" s="127"/>
      <c r="CQ363" s="127"/>
      <c r="CR363" s="127"/>
      <c r="CS363" s="127"/>
      <c r="CT363" s="127"/>
      <c r="CU363" s="127"/>
      <c r="CV363" s="127"/>
      <c r="CW363" s="127"/>
      <c r="CX363" s="127"/>
      <c r="CY363" s="127"/>
      <c r="CZ363" s="127"/>
      <c r="DA363" s="127"/>
      <c r="DB363" s="127"/>
      <c r="DC363" s="127"/>
      <c r="DD363" s="127"/>
      <c r="DE363" s="127"/>
      <c r="DF363" s="127"/>
      <c r="DG363" s="127"/>
      <c r="DH363" s="127"/>
      <c r="DI363" s="127"/>
      <c r="DJ363" s="127"/>
      <c r="DK363" s="127"/>
      <c r="DL363" s="127"/>
      <c r="DM363" s="127"/>
      <c r="DN363" s="127"/>
      <c r="DO363" s="127"/>
      <c r="DP363" s="127"/>
      <c r="DQ363" s="127"/>
      <c r="DR363" s="127"/>
      <c r="DS363" s="127"/>
      <c r="DT363" s="127"/>
    </row>
    <row r="364" spans="1:124" x14ac:dyDescent="0.3">
      <c r="A364" s="127"/>
      <c r="B364" s="127"/>
      <c r="C364" s="127"/>
      <c r="D364" s="127"/>
      <c r="E364" s="127"/>
      <c r="F364" s="127"/>
      <c r="G364" s="154"/>
      <c r="H364" s="154"/>
      <c r="I364" s="154"/>
      <c r="J364" s="127"/>
      <c r="K364" s="127"/>
      <c r="L364" s="127"/>
      <c r="M364" s="127"/>
      <c r="N364" s="127"/>
      <c r="O364" s="127"/>
      <c r="P364" s="127"/>
      <c r="Q364" s="127"/>
      <c r="R364" s="127"/>
      <c r="S364" s="127"/>
      <c r="T364" s="127"/>
      <c r="U364" s="127"/>
      <c r="V364" s="127"/>
      <c r="W364" s="127"/>
      <c r="X364" s="127"/>
      <c r="Y364" s="127"/>
      <c r="Z364" s="127"/>
      <c r="AA364" s="127"/>
      <c r="AB364" s="127"/>
      <c r="AC364" s="127"/>
      <c r="AD364" s="127"/>
      <c r="AE364" s="127"/>
      <c r="AF364" s="127"/>
      <c r="AG364" s="127"/>
      <c r="AH364" s="127"/>
      <c r="AI364" s="127"/>
      <c r="AJ364" s="127"/>
      <c r="AK364" s="127"/>
      <c r="AL364" s="127"/>
      <c r="AM364" s="127"/>
      <c r="AN364" s="127"/>
      <c r="AO364" s="127"/>
      <c r="AP364" s="127"/>
      <c r="AQ364" s="127"/>
      <c r="AR364" s="127"/>
      <c r="AS364" s="127"/>
      <c r="AT364" s="127"/>
      <c r="AU364" s="127"/>
      <c r="AV364" s="127"/>
      <c r="AW364" s="127"/>
      <c r="AX364" s="127"/>
      <c r="AY364" s="127"/>
      <c r="AZ364" s="127"/>
      <c r="BA364" s="127"/>
      <c r="BB364" s="127"/>
      <c r="BC364" s="127"/>
      <c r="BD364" s="127"/>
      <c r="BE364" s="127"/>
      <c r="BF364" s="127"/>
      <c r="BG364" s="127"/>
      <c r="BH364" s="127"/>
      <c r="BI364" s="127"/>
      <c r="BJ364" s="127"/>
      <c r="BK364" s="127"/>
      <c r="BL364" s="127"/>
      <c r="BM364" s="127"/>
      <c r="BN364" s="127"/>
      <c r="BO364" s="127"/>
      <c r="BP364" s="127"/>
      <c r="BQ364" s="127"/>
      <c r="BR364" s="127"/>
      <c r="BS364" s="127"/>
      <c r="BT364" s="127"/>
      <c r="BU364" s="127"/>
      <c r="BV364" s="127"/>
      <c r="BW364" s="127"/>
      <c r="BX364" s="127"/>
      <c r="BY364" s="127"/>
      <c r="BZ364" s="127"/>
      <c r="CA364" s="127"/>
      <c r="CB364" s="127"/>
      <c r="CC364" s="127"/>
      <c r="CD364" s="127"/>
      <c r="CE364" s="127"/>
      <c r="CF364" s="127"/>
      <c r="CG364" s="127"/>
      <c r="CH364" s="127"/>
      <c r="CI364" s="127"/>
      <c r="CJ364" s="127"/>
      <c r="CK364" s="127"/>
      <c r="CL364" s="127"/>
      <c r="CM364" s="127"/>
      <c r="CN364" s="127"/>
      <c r="CO364" s="127"/>
      <c r="CP364" s="127"/>
      <c r="CQ364" s="127"/>
      <c r="CR364" s="127"/>
      <c r="CS364" s="127"/>
      <c r="CT364" s="127"/>
      <c r="CU364" s="127"/>
      <c r="CV364" s="127"/>
      <c r="CW364" s="127"/>
      <c r="CX364" s="127"/>
      <c r="CY364" s="127"/>
      <c r="CZ364" s="127"/>
      <c r="DA364" s="127"/>
      <c r="DB364" s="127"/>
      <c r="DC364" s="127"/>
      <c r="DD364" s="127"/>
      <c r="DE364" s="127"/>
      <c r="DF364" s="127"/>
      <c r="DG364" s="127"/>
      <c r="DH364" s="127"/>
      <c r="DI364" s="127"/>
      <c r="DJ364" s="127"/>
      <c r="DK364" s="127"/>
      <c r="DL364" s="127"/>
      <c r="DM364" s="127"/>
      <c r="DN364" s="127"/>
      <c r="DO364" s="127"/>
      <c r="DP364" s="127"/>
      <c r="DQ364" s="127"/>
      <c r="DR364" s="127"/>
      <c r="DS364" s="127"/>
      <c r="DT364" s="127"/>
    </row>
    <row r="365" spans="1:124" x14ac:dyDescent="0.3">
      <c r="A365" s="127"/>
      <c r="B365" s="127"/>
      <c r="C365" s="127"/>
      <c r="D365" s="127"/>
      <c r="E365" s="127"/>
      <c r="F365" s="127"/>
      <c r="G365" s="154"/>
      <c r="H365" s="154"/>
      <c r="I365" s="154"/>
      <c r="J365" s="127"/>
      <c r="K365" s="127"/>
      <c r="L365" s="127"/>
      <c r="M365" s="127"/>
      <c r="N365" s="127"/>
      <c r="O365" s="127"/>
      <c r="P365" s="127"/>
      <c r="Q365" s="127"/>
      <c r="R365" s="127"/>
      <c r="S365" s="127"/>
      <c r="T365" s="127"/>
      <c r="U365" s="127"/>
      <c r="V365" s="127"/>
      <c r="W365" s="127"/>
      <c r="X365" s="127"/>
      <c r="Y365" s="127"/>
      <c r="Z365" s="127"/>
      <c r="AA365" s="127"/>
      <c r="AB365" s="127"/>
      <c r="AC365" s="127"/>
      <c r="AD365" s="127"/>
      <c r="AE365" s="127"/>
      <c r="AF365" s="127"/>
      <c r="AG365" s="127"/>
      <c r="AH365" s="127"/>
      <c r="AI365" s="127"/>
      <c r="AJ365" s="127"/>
      <c r="AK365" s="127"/>
      <c r="AL365" s="127"/>
      <c r="AM365" s="127"/>
      <c r="AN365" s="127"/>
      <c r="AO365" s="127"/>
      <c r="AP365" s="127"/>
      <c r="AQ365" s="127"/>
      <c r="AR365" s="127"/>
      <c r="AS365" s="127"/>
      <c r="AT365" s="127"/>
      <c r="AU365" s="127"/>
      <c r="AV365" s="127"/>
      <c r="AW365" s="127"/>
      <c r="AX365" s="127"/>
      <c r="AY365" s="127"/>
      <c r="AZ365" s="127"/>
      <c r="BA365" s="127"/>
      <c r="BB365" s="127"/>
      <c r="BC365" s="127"/>
      <c r="BD365" s="127"/>
      <c r="BE365" s="127"/>
      <c r="BF365" s="127"/>
      <c r="BG365" s="127"/>
      <c r="BH365" s="127"/>
      <c r="BI365" s="127"/>
      <c r="BJ365" s="127"/>
      <c r="BK365" s="127"/>
      <c r="BL365" s="127"/>
      <c r="BM365" s="127"/>
      <c r="BN365" s="127"/>
      <c r="BO365" s="127"/>
      <c r="BP365" s="127"/>
      <c r="BQ365" s="127"/>
      <c r="BR365" s="127"/>
      <c r="BS365" s="127"/>
      <c r="BT365" s="127"/>
      <c r="BU365" s="127"/>
      <c r="BV365" s="127"/>
      <c r="BW365" s="127"/>
      <c r="BX365" s="127"/>
      <c r="BY365" s="127"/>
      <c r="BZ365" s="127"/>
      <c r="CA365" s="127"/>
      <c r="CB365" s="127"/>
      <c r="CC365" s="127"/>
      <c r="CD365" s="127"/>
      <c r="CE365" s="127"/>
      <c r="CF365" s="127"/>
      <c r="CG365" s="127"/>
      <c r="CH365" s="127"/>
      <c r="CI365" s="127"/>
      <c r="CJ365" s="127"/>
      <c r="CK365" s="127"/>
      <c r="CL365" s="127"/>
      <c r="CM365" s="127"/>
      <c r="CN365" s="127"/>
      <c r="CO365" s="127"/>
      <c r="CP365" s="127"/>
      <c r="CQ365" s="127"/>
      <c r="CR365" s="127"/>
      <c r="CS365" s="127"/>
      <c r="CT365" s="127"/>
      <c r="CU365" s="127"/>
      <c r="CV365" s="127"/>
      <c r="CW365" s="127"/>
      <c r="CX365" s="127"/>
      <c r="CY365" s="127"/>
      <c r="CZ365" s="127"/>
      <c r="DA365" s="127"/>
      <c r="DB365" s="127"/>
      <c r="DC365" s="127"/>
      <c r="DD365" s="127"/>
      <c r="DE365" s="127"/>
      <c r="DF365" s="127"/>
      <c r="DG365" s="127"/>
      <c r="DH365" s="127"/>
      <c r="DI365" s="127"/>
      <c r="DJ365" s="127"/>
      <c r="DK365" s="127"/>
      <c r="DL365" s="127"/>
      <c r="DM365" s="127"/>
      <c r="DN365" s="127"/>
      <c r="DO365" s="127"/>
      <c r="DP365" s="127"/>
      <c r="DQ365" s="127"/>
      <c r="DR365" s="127"/>
      <c r="DS365" s="127"/>
      <c r="DT365" s="127"/>
    </row>
    <row r="366" spans="1:124" x14ac:dyDescent="0.3">
      <c r="A366" s="127"/>
      <c r="B366" s="127"/>
      <c r="C366" s="127"/>
      <c r="D366" s="127"/>
      <c r="E366" s="127"/>
      <c r="F366" s="127"/>
      <c r="G366" s="154"/>
      <c r="H366" s="154"/>
      <c r="I366" s="154"/>
      <c r="J366" s="127"/>
      <c r="K366" s="127"/>
      <c r="L366" s="127"/>
      <c r="M366" s="127"/>
      <c r="N366" s="127"/>
      <c r="O366" s="127"/>
      <c r="P366" s="127"/>
      <c r="Q366" s="127"/>
      <c r="R366" s="127"/>
      <c r="S366" s="127"/>
      <c r="T366" s="127"/>
      <c r="U366" s="127"/>
      <c r="V366" s="127"/>
      <c r="W366" s="127"/>
      <c r="X366" s="127"/>
      <c r="Y366" s="127"/>
      <c r="Z366" s="127"/>
      <c r="AA366" s="127"/>
      <c r="AB366" s="127"/>
      <c r="AC366" s="127"/>
      <c r="AD366" s="127"/>
      <c r="AE366" s="127"/>
      <c r="AF366" s="127"/>
      <c r="AG366" s="127"/>
      <c r="AH366" s="127"/>
      <c r="AI366" s="127"/>
      <c r="AJ366" s="127"/>
      <c r="AK366" s="127"/>
      <c r="AL366" s="127"/>
      <c r="AM366" s="127"/>
      <c r="AN366" s="127"/>
      <c r="AO366" s="127"/>
      <c r="AP366" s="127"/>
      <c r="AQ366" s="127"/>
      <c r="AR366" s="127"/>
      <c r="AS366" s="127"/>
      <c r="AT366" s="127"/>
      <c r="AU366" s="127"/>
      <c r="AV366" s="127"/>
      <c r="AW366" s="127"/>
      <c r="AX366" s="127"/>
      <c r="AY366" s="127"/>
      <c r="AZ366" s="127"/>
      <c r="BA366" s="127"/>
      <c r="BB366" s="127"/>
      <c r="BC366" s="127"/>
      <c r="BD366" s="127"/>
      <c r="BE366" s="127"/>
      <c r="BF366" s="127"/>
      <c r="BG366" s="127"/>
      <c r="BH366" s="127"/>
      <c r="BI366" s="127"/>
      <c r="BJ366" s="127"/>
      <c r="BK366" s="127"/>
      <c r="BL366" s="127"/>
      <c r="BM366" s="127"/>
      <c r="BN366" s="127"/>
      <c r="BO366" s="127"/>
      <c r="BP366" s="127"/>
      <c r="BQ366" s="127"/>
      <c r="BR366" s="127"/>
      <c r="BS366" s="127"/>
      <c r="BT366" s="127"/>
      <c r="BU366" s="127"/>
      <c r="BV366" s="127"/>
      <c r="BW366" s="127"/>
      <c r="BX366" s="127"/>
      <c r="BY366" s="127"/>
      <c r="BZ366" s="127"/>
      <c r="CA366" s="127"/>
      <c r="CB366" s="127"/>
      <c r="CC366" s="127"/>
      <c r="CD366" s="127"/>
      <c r="CE366" s="127"/>
      <c r="CF366" s="127"/>
      <c r="CG366" s="127"/>
      <c r="CH366" s="127"/>
      <c r="CI366" s="127"/>
      <c r="CJ366" s="127"/>
      <c r="CK366" s="127"/>
      <c r="CL366" s="127"/>
      <c r="CM366" s="127"/>
      <c r="CN366" s="127"/>
      <c r="CO366" s="127"/>
      <c r="CP366" s="127"/>
      <c r="CQ366" s="127"/>
      <c r="CR366" s="127"/>
      <c r="CS366" s="127"/>
      <c r="CT366" s="127"/>
      <c r="CU366" s="127"/>
      <c r="CV366" s="127"/>
      <c r="CW366" s="127"/>
      <c r="CX366" s="127"/>
      <c r="CY366" s="127"/>
      <c r="CZ366" s="127"/>
      <c r="DA366" s="127"/>
      <c r="DB366" s="127"/>
      <c r="DC366" s="127"/>
      <c r="DD366" s="127"/>
      <c r="DE366" s="127"/>
      <c r="DF366" s="127"/>
      <c r="DG366" s="127"/>
      <c r="DH366" s="127"/>
      <c r="DI366" s="127"/>
      <c r="DJ366" s="127"/>
      <c r="DK366" s="127"/>
      <c r="DL366" s="127"/>
      <c r="DM366" s="127"/>
      <c r="DN366" s="127"/>
      <c r="DO366" s="127"/>
      <c r="DP366" s="127"/>
      <c r="DQ366" s="127"/>
      <c r="DR366" s="127"/>
      <c r="DS366" s="127"/>
      <c r="DT366" s="127"/>
    </row>
    <row r="367" spans="1:124" x14ac:dyDescent="0.3">
      <c r="A367" s="127"/>
      <c r="B367" s="127"/>
      <c r="C367" s="127"/>
      <c r="D367" s="127"/>
      <c r="E367" s="127"/>
      <c r="F367" s="127"/>
      <c r="G367" s="154"/>
      <c r="H367" s="154"/>
      <c r="I367" s="154"/>
      <c r="J367" s="127"/>
      <c r="K367" s="127"/>
      <c r="L367" s="127"/>
      <c r="M367" s="127"/>
      <c r="N367" s="127"/>
      <c r="O367" s="127"/>
      <c r="P367" s="127"/>
      <c r="Q367" s="127"/>
      <c r="R367" s="127"/>
      <c r="S367" s="127"/>
      <c r="T367" s="127"/>
      <c r="U367" s="127"/>
      <c r="V367" s="127"/>
      <c r="W367" s="127"/>
      <c r="X367" s="127"/>
      <c r="Y367" s="127"/>
      <c r="Z367" s="127"/>
      <c r="AA367" s="127"/>
      <c r="AB367" s="127"/>
      <c r="AC367" s="127"/>
      <c r="AD367" s="127"/>
      <c r="AE367" s="127"/>
      <c r="AF367" s="127"/>
      <c r="AG367" s="127"/>
      <c r="AH367" s="127"/>
      <c r="AI367" s="127"/>
      <c r="AJ367" s="127"/>
      <c r="AK367" s="127"/>
      <c r="AL367" s="127"/>
      <c r="AM367" s="127"/>
      <c r="AN367" s="127"/>
      <c r="AO367" s="127"/>
      <c r="AP367" s="127"/>
      <c r="AQ367" s="127"/>
      <c r="AR367" s="127"/>
      <c r="AS367" s="127"/>
      <c r="AT367" s="127"/>
      <c r="AU367" s="127"/>
      <c r="AV367" s="127"/>
      <c r="AW367" s="127"/>
      <c r="AX367" s="127"/>
      <c r="AY367" s="127"/>
      <c r="AZ367" s="127"/>
      <c r="BA367" s="127"/>
      <c r="BB367" s="127"/>
      <c r="BC367" s="127"/>
      <c r="BD367" s="127"/>
      <c r="BE367" s="127"/>
      <c r="BF367" s="127"/>
      <c r="BG367" s="127"/>
      <c r="BH367" s="127"/>
      <c r="BI367" s="127"/>
      <c r="BJ367" s="127"/>
      <c r="BK367" s="127"/>
      <c r="BL367" s="127"/>
      <c r="BM367" s="127"/>
      <c r="BN367" s="127"/>
      <c r="BO367" s="127"/>
      <c r="BP367" s="127"/>
      <c r="BQ367" s="127"/>
      <c r="BR367" s="127"/>
      <c r="BS367" s="127"/>
      <c r="BT367" s="127"/>
      <c r="BU367" s="127"/>
      <c r="BV367" s="127"/>
      <c r="BW367" s="127"/>
      <c r="BX367" s="127"/>
      <c r="BY367" s="127"/>
      <c r="BZ367" s="127"/>
      <c r="CA367" s="127"/>
      <c r="CB367" s="127"/>
      <c r="CC367" s="127"/>
      <c r="CD367" s="127"/>
      <c r="CE367" s="127"/>
      <c r="CF367" s="127"/>
      <c r="CG367" s="127"/>
      <c r="CH367" s="127"/>
      <c r="CI367" s="127"/>
      <c r="CJ367" s="127"/>
      <c r="CK367" s="127"/>
      <c r="CL367" s="127"/>
      <c r="CM367" s="127"/>
      <c r="CN367" s="127"/>
      <c r="CO367" s="127"/>
      <c r="CP367" s="127"/>
      <c r="CQ367" s="127"/>
      <c r="CR367" s="127"/>
      <c r="CS367" s="127"/>
      <c r="CT367" s="127"/>
      <c r="CU367" s="127"/>
      <c r="CV367" s="127"/>
      <c r="CW367" s="127"/>
      <c r="CX367" s="127"/>
      <c r="CY367" s="127"/>
      <c r="CZ367" s="127"/>
      <c r="DA367" s="127"/>
      <c r="DB367" s="127"/>
      <c r="DC367" s="127"/>
      <c r="DD367" s="127"/>
      <c r="DE367" s="127"/>
      <c r="DF367" s="127"/>
      <c r="DG367" s="127"/>
      <c r="DH367" s="127"/>
      <c r="DI367" s="127"/>
      <c r="DJ367" s="127"/>
      <c r="DK367" s="127"/>
      <c r="DL367" s="127"/>
      <c r="DM367" s="127"/>
      <c r="DN367" s="127"/>
      <c r="DO367" s="127"/>
      <c r="DP367" s="127"/>
      <c r="DQ367" s="127"/>
      <c r="DR367" s="127"/>
      <c r="DS367" s="127"/>
      <c r="DT367" s="127"/>
    </row>
    <row r="368" spans="1:124" x14ac:dyDescent="0.3">
      <c r="A368" s="127"/>
      <c r="B368" s="127"/>
      <c r="C368" s="127"/>
      <c r="D368" s="127"/>
      <c r="E368" s="127"/>
      <c r="F368" s="127"/>
      <c r="G368" s="154"/>
      <c r="H368" s="154"/>
      <c r="I368" s="154"/>
      <c r="J368" s="127"/>
      <c r="K368" s="127"/>
      <c r="L368" s="127"/>
      <c r="M368" s="127"/>
      <c r="N368" s="127"/>
      <c r="O368" s="127"/>
      <c r="P368" s="127"/>
      <c r="Q368" s="127"/>
      <c r="R368" s="127"/>
      <c r="S368" s="127"/>
      <c r="T368" s="127"/>
      <c r="U368" s="127"/>
      <c r="V368" s="127"/>
      <c r="W368" s="127"/>
      <c r="X368" s="127"/>
      <c r="Y368" s="127"/>
      <c r="Z368" s="127"/>
      <c r="AA368" s="127"/>
      <c r="AB368" s="127"/>
      <c r="AC368" s="127"/>
      <c r="AD368" s="127"/>
      <c r="AE368" s="127"/>
      <c r="AF368" s="127"/>
      <c r="AG368" s="127"/>
      <c r="AH368" s="127"/>
      <c r="AI368" s="127"/>
      <c r="AJ368" s="127"/>
      <c r="AK368" s="127"/>
      <c r="AL368" s="127"/>
      <c r="AM368" s="127"/>
      <c r="AN368" s="127"/>
      <c r="AO368" s="127"/>
      <c r="AP368" s="127"/>
      <c r="AQ368" s="127"/>
      <c r="AR368" s="127"/>
      <c r="AS368" s="127"/>
      <c r="AT368" s="127"/>
      <c r="AU368" s="127"/>
      <c r="AV368" s="127"/>
      <c r="AW368" s="127"/>
      <c r="AX368" s="127"/>
      <c r="AY368" s="127"/>
      <c r="AZ368" s="127"/>
      <c r="BA368" s="127"/>
      <c r="BB368" s="127"/>
      <c r="BC368" s="127"/>
      <c r="BD368" s="127"/>
      <c r="BE368" s="127"/>
      <c r="BF368" s="127"/>
      <c r="BG368" s="127"/>
      <c r="BH368" s="127"/>
      <c r="BI368" s="127"/>
      <c r="BJ368" s="127"/>
      <c r="BK368" s="127"/>
      <c r="BL368" s="127"/>
      <c r="BM368" s="127"/>
      <c r="BN368" s="127"/>
      <c r="BO368" s="127"/>
      <c r="BP368" s="127"/>
      <c r="BQ368" s="127"/>
      <c r="BR368" s="127"/>
      <c r="BS368" s="127"/>
      <c r="BT368" s="127"/>
      <c r="BU368" s="127"/>
      <c r="BV368" s="127"/>
      <c r="BW368" s="127"/>
      <c r="BX368" s="127"/>
      <c r="BY368" s="127"/>
      <c r="BZ368" s="127"/>
      <c r="CA368" s="127"/>
      <c r="CB368" s="127"/>
      <c r="CC368" s="127"/>
      <c r="CD368" s="127"/>
      <c r="CE368" s="127"/>
      <c r="CF368" s="127"/>
      <c r="CG368" s="127"/>
      <c r="CH368" s="127"/>
      <c r="CI368" s="127"/>
      <c r="CJ368" s="127"/>
      <c r="CK368" s="127"/>
      <c r="CL368" s="127"/>
      <c r="CM368" s="127"/>
      <c r="CN368" s="127"/>
      <c r="CO368" s="127"/>
      <c r="CP368" s="127"/>
      <c r="CQ368" s="127"/>
      <c r="CR368" s="127"/>
      <c r="CS368" s="127"/>
      <c r="CT368" s="127"/>
      <c r="CU368" s="127"/>
      <c r="CV368" s="127"/>
      <c r="CW368" s="127"/>
      <c r="CX368" s="127"/>
      <c r="CY368" s="127"/>
      <c r="CZ368" s="127"/>
      <c r="DA368" s="127"/>
      <c r="DB368" s="127"/>
      <c r="DC368" s="127"/>
      <c r="DD368" s="127"/>
      <c r="DE368" s="127"/>
      <c r="DF368" s="127"/>
      <c r="DG368" s="127"/>
      <c r="DH368" s="127"/>
      <c r="DI368" s="127"/>
      <c r="DJ368" s="127"/>
      <c r="DK368" s="127"/>
      <c r="DL368" s="127"/>
      <c r="DM368" s="127"/>
      <c r="DN368" s="127"/>
      <c r="DO368" s="127"/>
      <c r="DP368" s="127"/>
      <c r="DQ368" s="127"/>
      <c r="DR368" s="127"/>
      <c r="DS368" s="127"/>
      <c r="DT368" s="127"/>
    </row>
    <row r="369" spans="1:124" x14ac:dyDescent="0.3">
      <c r="A369" s="127"/>
      <c r="B369" s="127"/>
      <c r="C369" s="127"/>
      <c r="D369" s="127"/>
      <c r="E369" s="127"/>
      <c r="F369" s="127"/>
      <c r="G369" s="154"/>
      <c r="H369" s="154"/>
      <c r="I369" s="154"/>
      <c r="J369" s="127"/>
      <c r="K369" s="127"/>
      <c r="L369" s="127"/>
      <c r="M369" s="127"/>
      <c r="N369" s="127"/>
      <c r="O369" s="127"/>
      <c r="P369" s="127"/>
      <c r="Q369" s="127"/>
      <c r="R369" s="127"/>
      <c r="S369" s="127"/>
      <c r="T369" s="127"/>
      <c r="U369" s="127"/>
      <c r="V369" s="127"/>
      <c r="W369" s="127"/>
      <c r="X369" s="127"/>
      <c r="Y369" s="127"/>
      <c r="Z369" s="127"/>
      <c r="AA369" s="127"/>
      <c r="AB369" s="127"/>
      <c r="AC369" s="127"/>
      <c r="AD369" s="127"/>
      <c r="AE369" s="127"/>
      <c r="AF369" s="127"/>
      <c r="AG369" s="127"/>
      <c r="AH369" s="127"/>
      <c r="AI369" s="127"/>
      <c r="AJ369" s="127"/>
      <c r="AK369" s="127"/>
      <c r="AL369" s="127"/>
      <c r="AM369" s="127"/>
      <c r="AN369" s="127"/>
      <c r="AO369" s="127"/>
      <c r="AP369" s="127"/>
      <c r="AQ369" s="127"/>
      <c r="AR369" s="127"/>
      <c r="AS369" s="127"/>
      <c r="AT369" s="127"/>
      <c r="AU369" s="127"/>
      <c r="AV369" s="127"/>
      <c r="AW369" s="127"/>
      <c r="AX369" s="127"/>
      <c r="AY369" s="127"/>
      <c r="AZ369" s="127"/>
      <c r="BA369" s="127"/>
      <c r="BB369" s="127"/>
      <c r="BC369" s="127"/>
      <c r="BD369" s="127"/>
      <c r="BE369" s="127"/>
      <c r="BF369" s="127"/>
      <c r="BG369" s="127"/>
      <c r="BH369" s="127"/>
      <c r="BI369" s="127"/>
      <c r="BJ369" s="127"/>
      <c r="BK369" s="127"/>
      <c r="BL369" s="127"/>
      <c r="BM369" s="127"/>
      <c r="BN369" s="127"/>
      <c r="BO369" s="127"/>
      <c r="BP369" s="127"/>
      <c r="BQ369" s="127"/>
      <c r="BR369" s="127"/>
      <c r="BS369" s="127"/>
      <c r="BT369" s="127"/>
      <c r="BU369" s="127"/>
      <c r="BV369" s="127"/>
      <c r="BW369" s="127"/>
      <c r="BX369" s="127"/>
      <c r="BY369" s="127"/>
      <c r="BZ369" s="127"/>
      <c r="CA369" s="127"/>
      <c r="CB369" s="127"/>
      <c r="CC369" s="127"/>
      <c r="CD369" s="127"/>
      <c r="CE369" s="127"/>
      <c r="CF369" s="127"/>
      <c r="CG369" s="127"/>
      <c r="CH369" s="127"/>
      <c r="CI369" s="127"/>
      <c r="CJ369" s="127"/>
      <c r="CK369" s="127"/>
      <c r="CL369" s="127"/>
      <c r="CM369" s="127"/>
      <c r="CN369" s="127"/>
      <c r="CO369" s="127"/>
      <c r="CP369" s="127"/>
      <c r="CQ369" s="127"/>
      <c r="CR369" s="127"/>
      <c r="CS369" s="127"/>
      <c r="CT369" s="127"/>
      <c r="CU369" s="127"/>
      <c r="CV369" s="127"/>
      <c r="CW369" s="127"/>
      <c r="CX369" s="127"/>
      <c r="CY369" s="127"/>
      <c r="CZ369" s="127"/>
      <c r="DA369" s="127"/>
      <c r="DB369" s="127"/>
      <c r="DC369" s="127"/>
      <c r="DD369" s="127"/>
      <c r="DE369" s="127"/>
      <c r="DF369" s="127"/>
      <c r="DG369" s="127"/>
      <c r="DH369" s="127"/>
      <c r="DI369" s="127"/>
      <c r="DJ369" s="127"/>
      <c r="DK369" s="127"/>
      <c r="DL369" s="127"/>
      <c r="DM369" s="127"/>
      <c r="DN369" s="127"/>
      <c r="DO369" s="127"/>
      <c r="DP369" s="127"/>
      <c r="DQ369" s="127"/>
      <c r="DR369" s="127"/>
      <c r="DS369" s="127"/>
      <c r="DT369" s="127"/>
    </row>
    <row r="370" spans="1:124" x14ac:dyDescent="0.3">
      <c r="A370" s="127"/>
      <c r="B370" s="127"/>
      <c r="C370" s="127"/>
      <c r="D370" s="127"/>
      <c r="E370" s="127"/>
      <c r="F370" s="127"/>
      <c r="G370" s="154"/>
      <c r="H370" s="154"/>
      <c r="I370" s="154"/>
      <c r="J370" s="127"/>
      <c r="K370" s="127"/>
      <c r="L370" s="127"/>
      <c r="M370" s="127"/>
      <c r="N370" s="127"/>
      <c r="O370" s="127"/>
      <c r="P370" s="127"/>
      <c r="Q370" s="127"/>
      <c r="R370" s="127"/>
      <c r="S370" s="127"/>
      <c r="T370" s="127"/>
      <c r="U370" s="127"/>
      <c r="V370" s="127"/>
      <c r="W370" s="127"/>
      <c r="X370" s="127"/>
      <c r="Y370" s="127"/>
      <c r="Z370" s="127"/>
      <c r="AA370" s="127"/>
      <c r="AB370" s="127"/>
      <c r="AC370" s="127"/>
      <c r="AD370" s="127"/>
      <c r="AE370" s="127"/>
      <c r="AF370" s="127"/>
      <c r="AG370" s="127"/>
      <c r="AH370" s="127"/>
      <c r="AI370" s="127"/>
      <c r="AJ370" s="127"/>
      <c r="AK370" s="127"/>
      <c r="AL370" s="127"/>
      <c r="AM370" s="127"/>
      <c r="AN370" s="127"/>
      <c r="AO370" s="127"/>
      <c r="AP370" s="127"/>
      <c r="AQ370" s="127"/>
      <c r="AR370" s="127"/>
      <c r="AS370" s="127"/>
      <c r="AT370" s="127"/>
      <c r="AU370" s="127"/>
      <c r="AV370" s="127"/>
      <c r="AW370" s="127"/>
      <c r="AX370" s="127"/>
      <c r="AY370" s="127"/>
      <c r="AZ370" s="127"/>
      <c r="BA370" s="127"/>
      <c r="BB370" s="127"/>
      <c r="BC370" s="127"/>
      <c r="BD370" s="127"/>
      <c r="BE370" s="127"/>
      <c r="BF370" s="127"/>
      <c r="BG370" s="127"/>
      <c r="BH370" s="127"/>
      <c r="BI370" s="127"/>
      <c r="BJ370" s="127"/>
      <c r="BK370" s="127"/>
      <c r="BL370" s="127"/>
      <c r="BM370" s="127"/>
      <c r="BN370" s="127"/>
      <c r="BO370" s="127"/>
      <c r="BP370" s="127"/>
      <c r="BQ370" s="127"/>
      <c r="BR370" s="127"/>
      <c r="BS370" s="127"/>
      <c r="BT370" s="127"/>
      <c r="BU370" s="127"/>
      <c r="BV370" s="127"/>
      <c r="BW370" s="127"/>
      <c r="BX370" s="127"/>
      <c r="BY370" s="127"/>
      <c r="BZ370" s="127"/>
      <c r="CA370" s="127"/>
      <c r="CB370" s="127"/>
      <c r="CC370" s="127"/>
      <c r="CD370" s="127"/>
      <c r="CE370" s="127"/>
      <c r="CF370" s="127"/>
      <c r="CG370" s="127"/>
      <c r="CH370" s="127"/>
      <c r="CI370" s="127"/>
      <c r="CJ370" s="127"/>
      <c r="CK370" s="127"/>
      <c r="CL370" s="127"/>
      <c r="CM370" s="127"/>
      <c r="CN370" s="127"/>
      <c r="CO370" s="127"/>
      <c r="CP370" s="127"/>
      <c r="CQ370" s="127"/>
      <c r="CR370" s="127"/>
      <c r="CS370" s="127"/>
      <c r="CT370" s="127"/>
      <c r="CU370" s="127"/>
      <c r="CV370" s="127"/>
      <c r="CW370" s="127"/>
      <c r="CX370" s="127"/>
      <c r="CY370" s="127"/>
      <c r="CZ370" s="127"/>
      <c r="DA370" s="127"/>
      <c r="DB370" s="127"/>
      <c r="DC370" s="127"/>
      <c r="DD370" s="127"/>
      <c r="DE370" s="127"/>
      <c r="DF370" s="127"/>
      <c r="DG370" s="127"/>
      <c r="DH370" s="127"/>
      <c r="DI370" s="127"/>
      <c r="DJ370" s="127"/>
      <c r="DK370" s="127"/>
      <c r="DL370" s="127"/>
      <c r="DM370" s="127"/>
      <c r="DN370" s="127"/>
      <c r="DO370" s="127"/>
      <c r="DP370" s="127"/>
      <c r="DQ370" s="127"/>
      <c r="DR370" s="127"/>
      <c r="DS370" s="127"/>
      <c r="DT370" s="127"/>
    </row>
    <row r="371" spans="1:124" x14ac:dyDescent="0.3">
      <c r="A371" s="127"/>
      <c r="B371" s="127"/>
      <c r="C371" s="127"/>
      <c r="D371" s="127"/>
      <c r="E371" s="127"/>
      <c r="F371" s="127"/>
      <c r="G371" s="154"/>
      <c r="H371" s="154"/>
      <c r="I371" s="154"/>
      <c r="J371" s="127"/>
      <c r="K371" s="127"/>
      <c r="L371" s="127"/>
      <c r="M371" s="127"/>
      <c r="N371" s="127"/>
      <c r="O371" s="127"/>
      <c r="P371" s="127"/>
      <c r="Q371" s="127"/>
      <c r="R371" s="127"/>
      <c r="S371" s="127"/>
      <c r="T371" s="127"/>
      <c r="U371" s="127"/>
      <c r="V371" s="127"/>
      <c r="W371" s="127"/>
      <c r="X371" s="127"/>
      <c r="Y371" s="127"/>
      <c r="Z371" s="127"/>
      <c r="AA371" s="127"/>
      <c r="AB371" s="127"/>
      <c r="AC371" s="127"/>
      <c r="AD371" s="127"/>
      <c r="AE371" s="127"/>
      <c r="AF371" s="127"/>
      <c r="AG371" s="127"/>
      <c r="AH371" s="127"/>
      <c r="AI371" s="127"/>
      <c r="AJ371" s="127"/>
      <c r="AK371" s="127"/>
      <c r="AL371" s="127"/>
      <c r="AM371" s="127"/>
      <c r="AN371" s="127"/>
      <c r="AO371" s="127"/>
      <c r="AP371" s="127"/>
      <c r="AQ371" s="127"/>
      <c r="AR371" s="127"/>
      <c r="AS371" s="127"/>
      <c r="AT371" s="127"/>
      <c r="AU371" s="127"/>
      <c r="AV371" s="127"/>
      <c r="AW371" s="127"/>
      <c r="AX371" s="127"/>
      <c r="AY371" s="127"/>
      <c r="AZ371" s="127"/>
      <c r="BA371" s="127"/>
      <c r="BB371" s="127"/>
      <c r="BC371" s="127"/>
      <c r="BD371" s="127"/>
      <c r="BE371" s="127"/>
      <c r="BF371" s="127"/>
      <c r="BG371" s="127"/>
      <c r="BH371" s="127"/>
      <c r="BI371" s="127"/>
      <c r="BJ371" s="127"/>
      <c r="BK371" s="127"/>
      <c r="BL371" s="127"/>
      <c r="BM371" s="127"/>
      <c r="BN371" s="127"/>
      <c r="BO371" s="127"/>
      <c r="BP371" s="127"/>
      <c r="BQ371" s="127"/>
      <c r="BR371" s="127"/>
      <c r="BS371" s="127"/>
      <c r="BT371" s="127"/>
      <c r="BU371" s="127"/>
      <c r="BV371" s="127"/>
      <c r="BW371" s="127"/>
      <c r="BX371" s="127"/>
      <c r="BY371" s="127"/>
      <c r="BZ371" s="127"/>
      <c r="CA371" s="127"/>
      <c r="CB371" s="127"/>
      <c r="CC371" s="127"/>
      <c r="CD371" s="127"/>
      <c r="CE371" s="127"/>
      <c r="CF371" s="127"/>
      <c r="CG371" s="127"/>
      <c r="CH371" s="127"/>
      <c r="CI371" s="127"/>
      <c r="CJ371" s="127"/>
      <c r="CK371" s="127"/>
      <c r="CL371" s="127"/>
      <c r="CM371" s="127"/>
      <c r="CN371" s="127"/>
      <c r="CO371" s="127"/>
      <c r="CP371" s="127"/>
      <c r="CQ371" s="127"/>
      <c r="CR371" s="127"/>
      <c r="CS371" s="127"/>
      <c r="CT371" s="127"/>
      <c r="CU371" s="127"/>
      <c r="CV371" s="127"/>
      <c r="CW371" s="127"/>
      <c r="CX371" s="127"/>
      <c r="CY371" s="127"/>
      <c r="CZ371" s="127"/>
      <c r="DA371" s="127"/>
      <c r="DB371" s="127"/>
      <c r="DC371" s="127"/>
      <c r="DD371" s="127"/>
      <c r="DE371" s="127"/>
      <c r="DF371" s="127"/>
      <c r="DG371" s="127"/>
      <c r="DH371" s="127"/>
      <c r="DI371" s="127"/>
      <c r="DJ371" s="127"/>
      <c r="DK371" s="127"/>
      <c r="DL371" s="127"/>
      <c r="DM371" s="127"/>
      <c r="DN371" s="127"/>
      <c r="DO371" s="127"/>
      <c r="DP371" s="127"/>
      <c r="DQ371" s="127"/>
      <c r="DR371" s="127"/>
      <c r="DS371" s="127"/>
      <c r="DT371" s="127"/>
    </row>
    <row r="372" spans="1:124" x14ac:dyDescent="0.3">
      <c r="A372" s="127"/>
      <c r="B372" s="127"/>
      <c r="C372" s="127"/>
      <c r="D372" s="127"/>
      <c r="E372" s="127"/>
      <c r="F372" s="127"/>
      <c r="G372" s="154"/>
      <c r="H372" s="154"/>
      <c r="I372" s="154"/>
      <c r="J372" s="127"/>
      <c r="K372" s="127"/>
      <c r="L372" s="127"/>
      <c r="M372" s="127"/>
      <c r="N372" s="127"/>
      <c r="O372" s="127"/>
      <c r="P372" s="127"/>
      <c r="Q372" s="127"/>
      <c r="R372" s="127"/>
      <c r="S372" s="127"/>
      <c r="T372" s="127"/>
      <c r="U372" s="127"/>
      <c r="V372" s="127"/>
      <c r="W372" s="127"/>
      <c r="X372" s="127"/>
      <c r="Y372" s="127"/>
      <c r="Z372" s="127"/>
      <c r="AA372" s="127"/>
      <c r="AB372" s="127"/>
      <c r="AC372" s="127"/>
      <c r="AD372" s="127"/>
      <c r="AE372" s="127"/>
      <c r="AF372" s="127"/>
      <c r="AG372" s="127"/>
      <c r="AH372" s="127"/>
      <c r="AI372" s="127"/>
      <c r="AJ372" s="127"/>
      <c r="AK372" s="127"/>
      <c r="AL372" s="127"/>
      <c r="AM372" s="127"/>
      <c r="AN372" s="127"/>
      <c r="AO372" s="127"/>
      <c r="AP372" s="127"/>
      <c r="AQ372" s="127"/>
      <c r="AR372" s="127"/>
      <c r="AS372" s="127"/>
      <c r="AT372" s="127"/>
      <c r="AU372" s="127"/>
      <c r="AV372" s="127"/>
      <c r="AW372" s="127"/>
      <c r="AX372" s="127"/>
      <c r="AY372" s="127"/>
      <c r="AZ372" s="127"/>
      <c r="BA372" s="127"/>
      <c r="BB372" s="127"/>
      <c r="BC372" s="127"/>
      <c r="BD372" s="127"/>
      <c r="BE372" s="127"/>
      <c r="BF372" s="127"/>
      <c r="BG372" s="127"/>
      <c r="BH372" s="127"/>
      <c r="BI372" s="127"/>
      <c r="BJ372" s="127"/>
      <c r="BK372" s="127"/>
      <c r="BL372" s="127"/>
      <c r="BM372" s="127"/>
      <c r="BN372" s="127"/>
      <c r="BO372" s="127"/>
      <c r="BP372" s="127"/>
      <c r="BQ372" s="127"/>
      <c r="BR372" s="127"/>
      <c r="BS372" s="127"/>
      <c r="BT372" s="127"/>
      <c r="BU372" s="127"/>
      <c r="BV372" s="127"/>
      <c r="BW372" s="127"/>
      <c r="BX372" s="127"/>
      <c r="BY372" s="127"/>
      <c r="BZ372" s="127"/>
      <c r="CA372" s="127"/>
      <c r="CB372" s="127"/>
      <c r="CC372" s="127"/>
      <c r="CD372" s="127"/>
      <c r="CE372" s="127"/>
      <c r="CF372" s="127"/>
      <c r="CG372" s="127"/>
      <c r="CH372" s="127"/>
      <c r="CI372" s="127"/>
      <c r="CJ372" s="127"/>
      <c r="CK372" s="127"/>
      <c r="CL372" s="127"/>
      <c r="CM372" s="127"/>
      <c r="CN372" s="127"/>
      <c r="CO372" s="127"/>
      <c r="CP372" s="127"/>
      <c r="CQ372" s="127"/>
      <c r="CR372" s="127"/>
      <c r="CS372" s="127"/>
      <c r="CT372" s="127"/>
      <c r="CU372" s="127"/>
      <c r="CV372" s="127"/>
      <c r="CW372" s="127"/>
      <c r="CX372" s="127"/>
      <c r="CY372" s="127"/>
      <c r="CZ372" s="127"/>
      <c r="DA372" s="127"/>
      <c r="DB372" s="127"/>
      <c r="DC372" s="127"/>
      <c r="DD372" s="127"/>
      <c r="DE372" s="127"/>
      <c r="DF372" s="127"/>
      <c r="DG372" s="127"/>
      <c r="DH372" s="127"/>
      <c r="DI372" s="127"/>
      <c r="DJ372" s="127"/>
      <c r="DK372" s="127"/>
      <c r="DL372" s="127"/>
      <c r="DM372" s="127"/>
      <c r="DN372" s="127"/>
      <c r="DO372" s="127"/>
      <c r="DP372" s="127"/>
      <c r="DQ372" s="127"/>
      <c r="DR372" s="127"/>
      <c r="DS372" s="127"/>
      <c r="DT372" s="127"/>
    </row>
    <row r="373" spans="1:124" x14ac:dyDescent="0.3">
      <c r="A373" s="127"/>
      <c r="B373" s="127"/>
      <c r="C373" s="127"/>
      <c r="D373" s="127"/>
      <c r="E373" s="127"/>
      <c r="F373" s="127"/>
      <c r="G373" s="154"/>
      <c r="H373" s="154"/>
      <c r="I373" s="154"/>
      <c r="J373" s="127"/>
      <c r="K373" s="127"/>
      <c r="L373" s="127"/>
      <c r="M373" s="127"/>
      <c r="N373" s="127"/>
      <c r="O373" s="127"/>
      <c r="P373" s="127"/>
      <c r="Q373" s="127"/>
      <c r="R373" s="127"/>
      <c r="S373" s="127"/>
      <c r="T373" s="127"/>
      <c r="U373" s="127"/>
      <c r="V373" s="127"/>
      <c r="W373" s="127"/>
      <c r="X373" s="127"/>
      <c r="Y373" s="127"/>
      <c r="Z373" s="127"/>
      <c r="AA373" s="127"/>
      <c r="AB373" s="127"/>
      <c r="AC373" s="127"/>
      <c r="AD373" s="127"/>
      <c r="AE373" s="127"/>
      <c r="AF373" s="127"/>
      <c r="AG373" s="127"/>
      <c r="AH373" s="127"/>
      <c r="AI373" s="127"/>
      <c r="AJ373" s="127"/>
      <c r="AK373" s="127"/>
      <c r="AL373" s="127"/>
      <c r="AM373" s="127"/>
      <c r="AN373" s="127"/>
      <c r="AO373" s="127"/>
      <c r="AP373" s="127"/>
      <c r="AQ373" s="127"/>
      <c r="AR373" s="127"/>
      <c r="AS373" s="127"/>
      <c r="AT373" s="127"/>
      <c r="AU373" s="127"/>
      <c r="AV373" s="127"/>
      <c r="AW373" s="127"/>
      <c r="AX373" s="127"/>
      <c r="AY373" s="127"/>
      <c r="AZ373" s="127"/>
      <c r="BA373" s="127"/>
      <c r="BB373" s="127"/>
      <c r="BC373" s="127"/>
      <c r="BD373" s="127"/>
      <c r="BE373" s="127"/>
      <c r="BF373" s="127"/>
      <c r="BG373" s="127"/>
      <c r="BH373" s="127"/>
      <c r="BI373" s="127"/>
      <c r="BJ373" s="127"/>
      <c r="BK373" s="127"/>
      <c r="BL373" s="127"/>
      <c r="BM373" s="127"/>
      <c r="BN373" s="127"/>
      <c r="BO373" s="127"/>
      <c r="BP373" s="127"/>
      <c r="BQ373" s="127"/>
      <c r="BR373" s="127"/>
      <c r="BS373" s="127"/>
      <c r="BT373" s="127"/>
      <c r="BU373" s="127"/>
      <c r="BV373" s="127"/>
      <c r="BW373" s="127"/>
      <c r="BX373" s="127"/>
      <c r="BY373" s="127"/>
      <c r="BZ373" s="127"/>
      <c r="CA373" s="127"/>
      <c r="CB373" s="127"/>
      <c r="CC373" s="127"/>
      <c r="CD373" s="127"/>
      <c r="CE373" s="127"/>
      <c r="CF373" s="127"/>
      <c r="CG373" s="127"/>
      <c r="CH373" s="127"/>
      <c r="CI373" s="127"/>
      <c r="CJ373" s="127"/>
      <c r="CK373" s="127"/>
      <c r="CL373" s="127"/>
      <c r="CM373" s="127"/>
      <c r="CN373" s="127"/>
      <c r="CO373" s="127"/>
      <c r="CP373" s="127"/>
      <c r="CQ373" s="127"/>
      <c r="CR373" s="127"/>
      <c r="CS373" s="127"/>
      <c r="CT373" s="127"/>
      <c r="CU373" s="127"/>
      <c r="CV373" s="127"/>
      <c r="CW373" s="127"/>
      <c r="CX373" s="127"/>
      <c r="CY373" s="127"/>
      <c r="CZ373" s="127"/>
      <c r="DA373" s="127"/>
      <c r="DB373" s="127"/>
      <c r="DC373" s="127"/>
      <c r="DD373" s="127"/>
      <c r="DE373" s="127"/>
      <c r="DF373" s="127"/>
      <c r="DG373" s="127"/>
      <c r="DH373" s="127"/>
      <c r="DI373" s="127"/>
      <c r="DJ373" s="127"/>
      <c r="DK373" s="127"/>
      <c r="DL373" s="127"/>
      <c r="DM373" s="127"/>
      <c r="DN373" s="127"/>
      <c r="DO373" s="127"/>
      <c r="DP373" s="127"/>
      <c r="DQ373" s="127"/>
      <c r="DR373" s="127"/>
      <c r="DS373" s="127"/>
      <c r="DT373" s="127"/>
    </row>
    <row r="374" spans="1:124" x14ac:dyDescent="0.3">
      <c r="A374" s="127"/>
      <c r="B374" s="127"/>
      <c r="C374" s="127"/>
      <c r="D374" s="127"/>
      <c r="E374" s="127"/>
      <c r="F374" s="127"/>
      <c r="G374" s="154"/>
      <c r="H374" s="154"/>
      <c r="I374" s="154"/>
      <c r="J374" s="127"/>
      <c r="K374" s="127"/>
      <c r="L374" s="127"/>
      <c r="M374" s="127"/>
      <c r="N374" s="127"/>
      <c r="O374" s="127"/>
      <c r="P374" s="127"/>
      <c r="Q374" s="127"/>
      <c r="R374" s="127"/>
      <c r="S374" s="127"/>
      <c r="T374" s="127"/>
      <c r="U374" s="127"/>
      <c r="V374" s="127"/>
      <c r="W374" s="127"/>
      <c r="X374" s="127"/>
      <c r="Y374" s="127"/>
      <c r="Z374" s="127"/>
      <c r="AA374" s="127"/>
      <c r="AB374" s="127"/>
      <c r="AC374" s="127"/>
      <c r="AD374" s="127"/>
      <c r="AE374" s="127"/>
      <c r="AF374" s="127"/>
      <c r="AG374" s="127"/>
      <c r="AH374" s="127"/>
      <c r="AI374" s="127"/>
      <c r="AJ374" s="127"/>
      <c r="AK374" s="127"/>
      <c r="AL374" s="127"/>
      <c r="AM374" s="127"/>
      <c r="AN374" s="127"/>
      <c r="AO374" s="127"/>
      <c r="AP374" s="127"/>
      <c r="AQ374" s="127"/>
      <c r="AR374" s="127"/>
      <c r="AS374" s="127"/>
      <c r="AT374" s="127"/>
      <c r="AU374" s="127"/>
      <c r="AV374" s="127"/>
      <c r="AW374" s="127"/>
      <c r="AX374" s="127"/>
      <c r="AY374" s="127"/>
      <c r="AZ374" s="127"/>
      <c r="BA374" s="127"/>
      <c r="BB374" s="127"/>
      <c r="BC374" s="127"/>
      <c r="BD374" s="127"/>
      <c r="BE374" s="127"/>
      <c r="BF374" s="127"/>
      <c r="BG374" s="127"/>
      <c r="BH374" s="127"/>
      <c r="BI374" s="127"/>
      <c r="BJ374" s="127"/>
      <c r="BK374" s="127"/>
      <c r="BL374" s="127"/>
      <c r="BM374" s="127"/>
      <c r="BN374" s="127"/>
      <c r="BO374" s="127"/>
      <c r="BP374" s="127"/>
      <c r="BQ374" s="127"/>
      <c r="BR374" s="127"/>
      <c r="BS374" s="127"/>
      <c r="BT374" s="127"/>
      <c r="BU374" s="127"/>
      <c r="BV374" s="127"/>
      <c r="BW374" s="127"/>
      <c r="BX374" s="127"/>
      <c r="BY374" s="127"/>
      <c r="BZ374" s="127"/>
      <c r="CA374" s="127"/>
      <c r="CB374" s="127"/>
      <c r="CC374" s="127"/>
      <c r="CD374" s="127"/>
      <c r="CE374" s="127"/>
      <c r="CF374" s="127"/>
      <c r="CG374" s="127"/>
      <c r="CH374" s="127"/>
      <c r="CI374" s="127"/>
      <c r="CJ374" s="127"/>
      <c r="CK374" s="127"/>
      <c r="CL374" s="127"/>
      <c r="CM374" s="127"/>
      <c r="CN374" s="127"/>
      <c r="CO374" s="127"/>
      <c r="CP374" s="127"/>
      <c r="CQ374" s="127"/>
      <c r="CR374" s="127"/>
      <c r="CS374" s="127"/>
      <c r="CT374" s="127"/>
      <c r="CU374" s="127"/>
      <c r="CV374" s="127"/>
      <c r="CW374" s="127"/>
      <c r="CX374" s="127"/>
      <c r="CY374" s="127"/>
      <c r="CZ374" s="127"/>
      <c r="DA374" s="127"/>
      <c r="DB374" s="127"/>
      <c r="DC374" s="127"/>
      <c r="DD374" s="127"/>
      <c r="DE374" s="127"/>
      <c r="DF374" s="127"/>
      <c r="DG374" s="127"/>
      <c r="DH374" s="127"/>
      <c r="DI374" s="127"/>
      <c r="DJ374" s="127"/>
      <c r="DK374" s="127"/>
      <c r="DL374" s="127"/>
      <c r="DM374" s="127"/>
      <c r="DN374" s="127"/>
      <c r="DO374" s="127"/>
      <c r="DP374" s="127"/>
      <c r="DQ374" s="127"/>
      <c r="DR374" s="127"/>
      <c r="DS374" s="127"/>
      <c r="DT374" s="127"/>
    </row>
    <row r="375" spans="1:124" x14ac:dyDescent="0.3">
      <c r="A375" s="127"/>
      <c r="B375" s="127"/>
      <c r="C375" s="127"/>
      <c r="D375" s="127"/>
      <c r="E375" s="127"/>
      <c r="F375" s="127"/>
      <c r="G375" s="154"/>
      <c r="H375" s="154"/>
      <c r="I375" s="154"/>
      <c r="J375" s="127"/>
      <c r="K375" s="127"/>
      <c r="L375" s="127"/>
      <c r="M375" s="127"/>
      <c r="N375" s="127"/>
      <c r="O375" s="127"/>
      <c r="P375" s="127"/>
      <c r="Q375" s="127"/>
      <c r="R375" s="127"/>
      <c r="S375" s="127"/>
      <c r="T375" s="127"/>
      <c r="U375" s="127"/>
      <c r="V375" s="127"/>
      <c r="W375" s="127"/>
      <c r="X375" s="127"/>
      <c r="Y375" s="127"/>
      <c r="Z375" s="127"/>
      <c r="AA375" s="127"/>
      <c r="AB375" s="127"/>
      <c r="AC375" s="127"/>
      <c r="AD375" s="127"/>
      <c r="AE375" s="127"/>
      <c r="AF375" s="127"/>
      <c r="AG375" s="127"/>
      <c r="AH375" s="127"/>
      <c r="AI375" s="127"/>
      <c r="AJ375" s="127"/>
      <c r="AK375" s="127"/>
      <c r="AL375" s="127"/>
      <c r="AM375" s="127"/>
      <c r="AN375" s="127"/>
      <c r="AO375" s="127"/>
      <c r="AP375" s="127"/>
      <c r="AQ375" s="127"/>
      <c r="AR375" s="127"/>
      <c r="AS375" s="127"/>
      <c r="AT375" s="127"/>
      <c r="AU375" s="127"/>
      <c r="AV375" s="127"/>
      <c r="AW375" s="127"/>
      <c r="AX375" s="127"/>
      <c r="AY375" s="127"/>
      <c r="AZ375" s="127"/>
      <c r="BA375" s="127"/>
      <c r="BB375" s="127"/>
      <c r="BC375" s="127"/>
      <c r="BD375" s="127"/>
      <c r="BE375" s="127"/>
      <c r="BF375" s="127"/>
      <c r="BG375" s="127"/>
      <c r="BH375" s="127"/>
      <c r="BI375" s="127"/>
      <c r="BJ375" s="127"/>
      <c r="BK375" s="127"/>
      <c r="BL375" s="127"/>
      <c r="BM375" s="127"/>
      <c r="BN375" s="127"/>
      <c r="BO375" s="127"/>
      <c r="BP375" s="127"/>
      <c r="BQ375" s="127"/>
      <c r="BR375" s="127"/>
      <c r="BS375" s="127"/>
      <c r="BT375" s="127"/>
      <c r="BU375" s="127"/>
      <c r="BV375" s="127"/>
      <c r="BW375" s="127"/>
      <c r="BX375" s="127"/>
      <c r="BY375" s="127"/>
      <c r="BZ375" s="127"/>
      <c r="CA375" s="127"/>
      <c r="CB375" s="127"/>
      <c r="CC375" s="127"/>
      <c r="CD375" s="127"/>
      <c r="CE375" s="127"/>
      <c r="CF375" s="127"/>
      <c r="CG375" s="127"/>
      <c r="CH375" s="127"/>
      <c r="CI375" s="127"/>
      <c r="CJ375" s="127"/>
      <c r="CK375" s="127"/>
      <c r="CL375" s="127"/>
      <c r="CM375" s="127"/>
      <c r="CN375" s="127"/>
      <c r="CO375" s="127"/>
      <c r="CP375" s="127"/>
      <c r="CQ375" s="127"/>
      <c r="CR375" s="127"/>
      <c r="CS375" s="127"/>
      <c r="CT375" s="127"/>
      <c r="CU375" s="127"/>
      <c r="CV375" s="127"/>
      <c r="CW375" s="127"/>
      <c r="CX375" s="127"/>
      <c r="CY375" s="127"/>
      <c r="CZ375" s="127"/>
      <c r="DA375" s="127"/>
      <c r="DB375" s="127"/>
      <c r="DC375" s="127"/>
      <c r="DD375" s="127"/>
      <c r="DE375" s="127"/>
      <c r="DF375" s="127"/>
      <c r="DG375" s="127"/>
      <c r="DH375" s="127"/>
      <c r="DI375" s="127"/>
      <c r="DJ375" s="127"/>
      <c r="DK375" s="127"/>
      <c r="DL375" s="127"/>
      <c r="DM375" s="127"/>
      <c r="DN375" s="127"/>
      <c r="DO375" s="127"/>
      <c r="DP375" s="127"/>
      <c r="DQ375" s="127"/>
      <c r="DR375" s="127"/>
      <c r="DS375" s="127"/>
      <c r="DT375" s="127"/>
    </row>
    <row r="376" spans="1:124" x14ac:dyDescent="0.3">
      <c r="A376" s="127"/>
      <c r="B376" s="127"/>
      <c r="C376" s="127"/>
      <c r="D376" s="127"/>
      <c r="E376" s="127"/>
      <c r="F376" s="127"/>
      <c r="G376" s="154"/>
      <c r="H376" s="154"/>
      <c r="I376" s="154"/>
      <c r="J376" s="127"/>
      <c r="K376" s="127"/>
      <c r="L376" s="127"/>
      <c r="M376" s="127"/>
      <c r="N376" s="127"/>
      <c r="O376" s="127"/>
      <c r="P376" s="127"/>
      <c r="Q376" s="127"/>
      <c r="R376" s="127"/>
      <c r="S376" s="127"/>
      <c r="T376" s="127"/>
      <c r="U376" s="127"/>
      <c r="V376" s="127"/>
      <c r="W376" s="127"/>
      <c r="X376" s="127"/>
      <c r="Y376" s="127"/>
      <c r="Z376" s="127"/>
      <c r="AA376" s="127"/>
      <c r="AB376" s="127"/>
      <c r="AC376" s="127"/>
      <c r="AD376" s="127"/>
      <c r="AE376" s="127"/>
      <c r="AF376" s="127"/>
      <c r="AG376" s="127"/>
      <c r="AH376" s="127"/>
      <c r="AI376" s="127"/>
      <c r="AJ376" s="127"/>
      <c r="AK376" s="127"/>
      <c r="AL376" s="127"/>
      <c r="AM376" s="127"/>
      <c r="AN376" s="127"/>
      <c r="AO376" s="127"/>
      <c r="AP376" s="127"/>
      <c r="AQ376" s="127"/>
      <c r="AR376" s="127"/>
      <c r="AS376" s="127"/>
      <c r="AT376" s="127"/>
      <c r="AU376" s="127"/>
      <c r="AV376" s="127"/>
      <c r="AW376" s="127"/>
      <c r="AX376" s="127"/>
      <c r="AY376" s="127"/>
      <c r="AZ376" s="127"/>
      <c r="BA376" s="127"/>
      <c r="BB376" s="127"/>
      <c r="BC376" s="127"/>
      <c r="BD376" s="127"/>
      <c r="BE376" s="127"/>
      <c r="BF376" s="127"/>
      <c r="BG376" s="127"/>
      <c r="BH376" s="127"/>
      <c r="BI376" s="127"/>
      <c r="BJ376" s="127"/>
      <c r="BK376" s="127"/>
      <c r="BL376" s="127"/>
      <c r="BM376" s="127"/>
      <c r="BN376" s="127"/>
      <c r="BO376" s="127"/>
      <c r="BP376" s="127"/>
      <c r="BQ376" s="127"/>
      <c r="BR376" s="127"/>
      <c r="BS376" s="127"/>
      <c r="BT376" s="127"/>
      <c r="BU376" s="127"/>
      <c r="BV376" s="127"/>
      <c r="BW376" s="127"/>
      <c r="BX376" s="127"/>
      <c r="BY376" s="127"/>
      <c r="BZ376" s="127"/>
      <c r="CA376" s="127"/>
      <c r="CB376" s="127"/>
      <c r="CC376" s="127"/>
      <c r="CD376" s="127"/>
      <c r="CE376" s="127"/>
      <c r="CF376" s="127"/>
      <c r="CG376" s="127"/>
      <c r="CH376" s="127"/>
      <c r="CI376" s="127"/>
      <c r="CJ376" s="127"/>
      <c r="CK376" s="127"/>
      <c r="CL376" s="127"/>
      <c r="CM376" s="127"/>
      <c r="CN376" s="127"/>
      <c r="CO376" s="127"/>
      <c r="CP376" s="127"/>
      <c r="CQ376" s="127"/>
      <c r="CR376" s="127"/>
      <c r="CS376" s="127"/>
      <c r="CT376" s="127"/>
      <c r="CU376" s="127"/>
      <c r="CV376" s="127"/>
      <c r="CW376" s="127"/>
      <c r="CX376" s="127"/>
      <c r="CY376" s="127"/>
      <c r="CZ376" s="127"/>
      <c r="DA376" s="127"/>
      <c r="DB376" s="127"/>
      <c r="DC376" s="127"/>
      <c r="DD376" s="127"/>
      <c r="DE376" s="127"/>
      <c r="DF376" s="127"/>
      <c r="DG376" s="127"/>
      <c r="DH376" s="127"/>
      <c r="DI376" s="127"/>
      <c r="DJ376" s="127"/>
      <c r="DK376" s="127"/>
      <c r="DL376" s="127"/>
      <c r="DM376" s="127"/>
      <c r="DN376" s="127"/>
      <c r="DO376" s="127"/>
      <c r="DP376" s="127"/>
      <c r="DQ376" s="127"/>
      <c r="DR376" s="127"/>
      <c r="DS376" s="127"/>
      <c r="DT376" s="127"/>
    </row>
    <row r="377" spans="1:124" x14ac:dyDescent="0.3">
      <c r="A377" s="127"/>
      <c r="B377" s="127"/>
      <c r="C377" s="127"/>
      <c r="D377" s="127"/>
      <c r="E377" s="127"/>
      <c r="F377" s="127"/>
      <c r="G377" s="154"/>
      <c r="H377" s="154"/>
      <c r="I377" s="154"/>
      <c r="J377" s="127"/>
      <c r="K377" s="127"/>
      <c r="L377" s="127"/>
      <c r="M377" s="127"/>
      <c r="N377" s="127"/>
      <c r="O377" s="127"/>
      <c r="P377" s="127"/>
      <c r="Q377" s="127"/>
      <c r="R377" s="127"/>
      <c r="S377" s="127"/>
      <c r="T377" s="127"/>
      <c r="U377" s="127"/>
      <c r="V377" s="127"/>
      <c r="W377" s="127"/>
      <c r="X377" s="127"/>
      <c r="Y377" s="127"/>
      <c r="Z377" s="127"/>
      <c r="AA377" s="127"/>
      <c r="AB377" s="127"/>
      <c r="AC377" s="127"/>
      <c r="AD377" s="127"/>
      <c r="AE377" s="127"/>
      <c r="AF377" s="127"/>
      <c r="AG377" s="127"/>
      <c r="AH377" s="127"/>
      <c r="AI377" s="127"/>
      <c r="AJ377" s="127"/>
      <c r="AK377" s="127"/>
      <c r="AL377" s="127"/>
      <c r="AM377" s="127"/>
      <c r="AN377" s="127"/>
      <c r="AO377" s="127"/>
      <c r="AP377" s="127"/>
      <c r="AQ377" s="127"/>
      <c r="AR377" s="127"/>
      <c r="AS377" s="127"/>
      <c r="AT377" s="127"/>
      <c r="AU377" s="127"/>
      <c r="AV377" s="127"/>
      <c r="AW377" s="127"/>
      <c r="AX377" s="127"/>
      <c r="AY377" s="127"/>
      <c r="AZ377" s="127"/>
      <c r="BA377" s="127"/>
      <c r="BB377" s="127"/>
      <c r="BC377" s="127"/>
      <c r="BD377" s="127"/>
      <c r="BE377" s="127"/>
      <c r="BF377" s="127"/>
      <c r="BG377" s="127"/>
      <c r="BH377" s="127"/>
      <c r="BI377" s="127"/>
      <c r="BJ377" s="127"/>
      <c r="BK377" s="127"/>
      <c r="BL377" s="127"/>
      <c r="BM377" s="127"/>
      <c r="BN377" s="127"/>
      <c r="BO377" s="127"/>
      <c r="BP377" s="127"/>
      <c r="BQ377" s="127"/>
      <c r="BR377" s="127"/>
      <c r="BS377" s="127"/>
      <c r="BT377" s="127"/>
      <c r="BU377" s="127"/>
      <c r="BV377" s="127"/>
      <c r="BW377" s="127"/>
      <c r="BX377" s="127"/>
      <c r="BY377" s="127"/>
      <c r="BZ377" s="127"/>
      <c r="CA377" s="127"/>
      <c r="CB377" s="127"/>
      <c r="CC377" s="127"/>
      <c r="CD377" s="127"/>
      <c r="CE377" s="127"/>
      <c r="CF377" s="127"/>
      <c r="CG377" s="127"/>
      <c r="CH377" s="127"/>
      <c r="CI377" s="127"/>
      <c r="CJ377" s="127"/>
      <c r="CK377" s="127"/>
      <c r="CL377" s="127"/>
      <c r="CM377" s="127"/>
      <c r="CN377" s="127"/>
      <c r="CO377" s="127"/>
      <c r="CP377" s="127"/>
      <c r="CQ377" s="127"/>
      <c r="CR377" s="127"/>
      <c r="CS377" s="127"/>
      <c r="CT377" s="127"/>
      <c r="CU377" s="127"/>
      <c r="CV377" s="127"/>
      <c r="CW377" s="127"/>
      <c r="CX377" s="127"/>
      <c r="CY377" s="127"/>
      <c r="CZ377" s="127"/>
      <c r="DA377" s="127"/>
      <c r="DB377" s="127"/>
      <c r="DC377" s="127"/>
      <c r="DD377" s="127"/>
      <c r="DE377" s="127"/>
      <c r="DF377" s="127"/>
      <c r="DG377" s="127"/>
      <c r="DH377" s="127"/>
      <c r="DI377" s="127"/>
      <c r="DJ377" s="127"/>
      <c r="DK377" s="127"/>
      <c r="DL377" s="127"/>
      <c r="DM377" s="127"/>
      <c r="DN377" s="127"/>
      <c r="DO377" s="127"/>
      <c r="DP377" s="127"/>
      <c r="DQ377" s="127"/>
      <c r="DR377" s="127"/>
      <c r="DS377" s="127"/>
      <c r="DT377" s="127"/>
    </row>
    <row r="378" spans="1:124" x14ac:dyDescent="0.3">
      <c r="A378" s="127"/>
      <c r="B378" s="127"/>
      <c r="C378" s="127"/>
      <c r="D378" s="127"/>
      <c r="E378" s="127"/>
      <c r="F378" s="127"/>
      <c r="G378" s="154"/>
      <c r="H378" s="154"/>
      <c r="I378" s="154"/>
      <c r="J378" s="127"/>
      <c r="K378" s="127"/>
      <c r="L378" s="127"/>
      <c r="M378" s="127"/>
      <c r="N378" s="127"/>
      <c r="O378" s="127"/>
      <c r="P378" s="127"/>
      <c r="Q378" s="127"/>
      <c r="R378" s="127"/>
      <c r="S378" s="127"/>
      <c r="T378" s="127"/>
      <c r="U378" s="127"/>
      <c r="V378" s="127"/>
      <c r="W378" s="127"/>
      <c r="X378" s="127"/>
      <c r="Y378" s="127"/>
      <c r="Z378" s="127"/>
      <c r="AA378" s="127"/>
      <c r="AB378" s="127"/>
      <c r="AC378" s="127"/>
      <c r="AD378" s="127"/>
      <c r="AE378" s="127"/>
      <c r="AF378" s="127"/>
      <c r="AG378" s="127"/>
      <c r="AH378" s="127"/>
      <c r="AI378" s="127"/>
      <c r="AJ378" s="127"/>
      <c r="AK378" s="127"/>
      <c r="AL378" s="127"/>
      <c r="AM378" s="127"/>
      <c r="AN378" s="127"/>
      <c r="AO378" s="127"/>
      <c r="AP378" s="127"/>
      <c r="AQ378" s="127"/>
      <c r="AR378" s="127"/>
      <c r="AS378" s="127"/>
      <c r="AT378" s="127"/>
      <c r="AU378" s="127"/>
      <c r="AV378" s="127"/>
      <c r="AW378" s="127"/>
      <c r="AX378" s="127"/>
      <c r="AY378" s="127"/>
      <c r="AZ378" s="127"/>
      <c r="BA378" s="127"/>
      <c r="BB378" s="127"/>
      <c r="BC378" s="127"/>
      <c r="BD378" s="127"/>
      <c r="BE378" s="127"/>
      <c r="BF378" s="127"/>
      <c r="BG378" s="127"/>
      <c r="BH378" s="127"/>
      <c r="BI378" s="127"/>
      <c r="BJ378" s="127"/>
      <c r="BK378" s="127"/>
      <c r="BL378" s="127"/>
      <c r="BM378" s="127"/>
      <c r="BN378" s="127"/>
      <c r="BO378" s="127"/>
      <c r="BP378" s="127"/>
      <c r="BQ378" s="127"/>
      <c r="BR378" s="127"/>
      <c r="BS378" s="127"/>
      <c r="BT378" s="127"/>
      <c r="BU378" s="127"/>
      <c r="BV378" s="127"/>
      <c r="BW378" s="127"/>
      <c r="BX378" s="127"/>
      <c r="BY378" s="127"/>
      <c r="BZ378" s="127"/>
      <c r="CA378" s="127"/>
      <c r="CB378" s="127"/>
      <c r="CC378" s="127"/>
      <c r="CD378" s="127"/>
      <c r="CE378" s="127"/>
      <c r="CF378" s="127"/>
      <c r="CG378" s="127"/>
      <c r="CH378" s="127"/>
      <c r="CI378" s="127"/>
      <c r="CJ378" s="127"/>
      <c r="CK378" s="127"/>
      <c r="CL378" s="127"/>
      <c r="CM378" s="127"/>
      <c r="CN378" s="127"/>
      <c r="CO378" s="127"/>
      <c r="CP378" s="127"/>
      <c r="CQ378" s="127"/>
      <c r="CR378" s="127"/>
      <c r="CS378" s="127"/>
      <c r="CT378" s="127"/>
      <c r="CU378" s="127"/>
      <c r="CV378" s="127"/>
      <c r="CW378" s="127"/>
      <c r="CX378" s="127"/>
      <c r="CY378" s="127"/>
      <c r="CZ378" s="127"/>
      <c r="DA378" s="127"/>
      <c r="DB378" s="127"/>
      <c r="DC378" s="127"/>
      <c r="DD378" s="127"/>
      <c r="DE378" s="127"/>
      <c r="DF378" s="127"/>
      <c r="DG378" s="127"/>
      <c r="DH378" s="127"/>
      <c r="DI378" s="127"/>
      <c r="DJ378" s="127"/>
      <c r="DK378" s="127"/>
      <c r="DL378" s="127"/>
      <c r="DM378" s="127"/>
      <c r="DN378" s="127"/>
      <c r="DO378" s="127"/>
      <c r="DP378" s="127"/>
      <c r="DQ378" s="127"/>
      <c r="DR378" s="127"/>
      <c r="DS378" s="127"/>
      <c r="DT378" s="127"/>
    </row>
    <row r="379" spans="1:124" x14ac:dyDescent="0.3">
      <c r="A379" s="127"/>
      <c r="B379" s="127"/>
      <c r="C379" s="127"/>
      <c r="D379" s="127"/>
      <c r="E379" s="127"/>
      <c r="F379" s="127"/>
      <c r="G379" s="154"/>
      <c r="H379" s="154"/>
      <c r="I379" s="154"/>
      <c r="J379" s="127"/>
      <c r="K379" s="127"/>
      <c r="L379" s="127"/>
      <c r="M379" s="127"/>
      <c r="N379" s="127"/>
      <c r="O379" s="127"/>
      <c r="P379" s="127"/>
      <c r="Q379" s="127"/>
      <c r="R379" s="127"/>
      <c r="S379" s="127"/>
      <c r="T379" s="127"/>
      <c r="U379" s="127"/>
      <c r="V379" s="127"/>
      <c r="W379" s="127"/>
      <c r="X379" s="127"/>
      <c r="Y379" s="127"/>
      <c r="Z379" s="127"/>
      <c r="AA379" s="127"/>
      <c r="AB379" s="127"/>
      <c r="AC379" s="127"/>
      <c r="AD379" s="127"/>
      <c r="AE379" s="127"/>
      <c r="AF379" s="127"/>
      <c r="AG379" s="127"/>
      <c r="AH379" s="127"/>
      <c r="AI379" s="127"/>
      <c r="AJ379" s="127"/>
      <c r="AK379" s="127"/>
      <c r="AL379" s="127"/>
      <c r="AM379" s="127"/>
      <c r="AN379" s="127"/>
      <c r="AO379" s="127"/>
      <c r="AP379" s="127"/>
      <c r="AQ379" s="127"/>
      <c r="AR379" s="127"/>
      <c r="AS379" s="127"/>
      <c r="AT379" s="127"/>
      <c r="AU379" s="127"/>
      <c r="AV379" s="127"/>
      <c r="AW379" s="127"/>
      <c r="AX379" s="127"/>
      <c r="AY379" s="127"/>
      <c r="AZ379" s="127"/>
      <c r="BA379" s="127"/>
      <c r="BB379" s="127"/>
      <c r="BC379" s="127"/>
      <c r="BD379" s="127"/>
      <c r="BE379" s="127"/>
      <c r="BF379" s="127"/>
      <c r="BG379" s="127"/>
      <c r="BH379" s="127"/>
      <c r="BI379" s="127"/>
      <c r="BJ379" s="127"/>
      <c r="BK379" s="127"/>
      <c r="BL379" s="127"/>
      <c r="BM379" s="127"/>
      <c r="BN379" s="127"/>
      <c r="BO379" s="127"/>
      <c r="BP379" s="127"/>
      <c r="BQ379" s="127"/>
      <c r="BR379" s="127"/>
      <c r="BS379" s="127"/>
      <c r="BT379" s="127"/>
      <c r="BU379" s="127"/>
      <c r="BV379" s="127"/>
      <c r="BW379" s="127"/>
      <c r="BX379" s="127"/>
      <c r="BY379" s="127"/>
      <c r="BZ379" s="127"/>
      <c r="CA379" s="127"/>
      <c r="CB379" s="127"/>
      <c r="CC379" s="127"/>
      <c r="CD379" s="127"/>
      <c r="CE379" s="127"/>
      <c r="CF379" s="127"/>
      <c r="CG379" s="127"/>
      <c r="CH379" s="127"/>
      <c r="CI379" s="127"/>
      <c r="CJ379" s="127"/>
      <c r="CK379" s="127"/>
      <c r="CL379" s="127"/>
      <c r="CM379" s="127"/>
      <c r="CN379" s="127"/>
      <c r="CO379" s="127"/>
      <c r="CP379" s="127"/>
      <c r="CQ379" s="127"/>
      <c r="CR379" s="127"/>
      <c r="CS379" s="127"/>
      <c r="CT379" s="127"/>
      <c r="CU379" s="127"/>
      <c r="CV379" s="127"/>
      <c r="CW379" s="127"/>
      <c r="CX379" s="127"/>
      <c r="CY379" s="127"/>
      <c r="CZ379" s="127"/>
      <c r="DA379" s="127"/>
      <c r="DB379" s="127"/>
      <c r="DC379" s="127"/>
      <c r="DD379" s="127"/>
      <c r="DE379" s="127"/>
      <c r="DF379" s="127"/>
      <c r="DG379" s="127"/>
      <c r="DH379" s="127"/>
      <c r="DI379" s="127"/>
      <c r="DJ379" s="127"/>
      <c r="DK379" s="127"/>
      <c r="DL379" s="127"/>
      <c r="DM379" s="127"/>
      <c r="DN379" s="127"/>
      <c r="DO379" s="127"/>
      <c r="DP379" s="127"/>
      <c r="DQ379" s="127"/>
      <c r="DR379" s="127"/>
      <c r="DS379" s="127"/>
      <c r="DT379" s="127"/>
    </row>
    <row r="380" spans="1:124" x14ac:dyDescent="0.3">
      <c r="A380" s="127"/>
      <c r="B380" s="127"/>
      <c r="C380" s="127"/>
      <c r="D380" s="127"/>
      <c r="E380" s="127"/>
      <c r="F380" s="127"/>
      <c r="G380" s="154"/>
      <c r="H380" s="154"/>
      <c r="I380" s="154"/>
      <c r="J380" s="127"/>
      <c r="K380" s="127"/>
      <c r="L380" s="127"/>
      <c r="M380" s="127"/>
      <c r="N380" s="127"/>
      <c r="O380" s="127"/>
      <c r="P380" s="127"/>
      <c r="Q380" s="127"/>
      <c r="R380" s="127"/>
      <c r="S380" s="127"/>
      <c r="T380" s="127"/>
      <c r="U380" s="127"/>
      <c r="V380" s="127"/>
      <c r="W380" s="127"/>
      <c r="X380" s="127"/>
      <c r="Y380" s="127"/>
      <c r="Z380" s="127"/>
      <c r="AA380" s="127"/>
      <c r="AB380" s="127"/>
      <c r="AC380" s="127"/>
      <c r="AD380" s="127"/>
      <c r="AE380" s="127"/>
      <c r="AF380" s="127"/>
      <c r="AG380" s="127"/>
      <c r="AH380" s="127"/>
      <c r="AI380" s="127"/>
      <c r="AJ380" s="127"/>
      <c r="AK380" s="127"/>
      <c r="AL380" s="127"/>
      <c r="AM380" s="127"/>
      <c r="AN380" s="127"/>
      <c r="AO380" s="127"/>
      <c r="AP380" s="127"/>
      <c r="AQ380" s="127"/>
      <c r="AR380" s="127"/>
      <c r="AS380" s="127"/>
      <c r="AT380" s="127"/>
      <c r="AU380" s="127"/>
      <c r="AV380" s="127"/>
      <c r="AW380" s="127"/>
      <c r="AX380" s="127"/>
      <c r="AY380" s="127"/>
      <c r="AZ380" s="127"/>
      <c r="BA380" s="127"/>
      <c r="BB380" s="127"/>
      <c r="BC380" s="127"/>
      <c r="BD380" s="127"/>
      <c r="BE380" s="127"/>
      <c r="BF380" s="127"/>
      <c r="BG380" s="127"/>
      <c r="BH380" s="127"/>
      <c r="BI380" s="127"/>
      <c r="BJ380" s="127"/>
      <c r="BK380" s="127"/>
      <c r="BL380" s="127"/>
      <c r="BM380" s="127"/>
      <c r="BN380" s="127"/>
      <c r="BO380" s="127"/>
      <c r="BP380" s="127"/>
      <c r="BQ380" s="127"/>
      <c r="BR380" s="127"/>
      <c r="BS380" s="127"/>
      <c r="BT380" s="127"/>
      <c r="BU380" s="127"/>
      <c r="BV380" s="127"/>
      <c r="BW380" s="127"/>
      <c r="BX380" s="127"/>
      <c r="BY380" s="127"/>
      <c r="BZ380" s="127"/>
      <c r="CA380" s="127"/>
      <c r="CB380" s="127"/>
      <c r="CC380" s="127"/>
      <c r="CD380" s="127"/>
      <c r="CE380" s="127"/>
      <c r="CF380" s="127"/>
      <c r="CG380" s="127"/>
      <c r="CH380" s="127"/>
      <c r="CI380" s="127"/>
      <c r="CJ380" s="127"/>
      <c r="CK380" s="127"/>
      <c r="CL380" s="127"/>
      <c r="CM380" s="127"/>
      <c r="CN380" s="127"/>
      <c r="CO380" s="127"/>
      <c r="CP380" s="127"/>
      <c r="CQ380" s="127"/>
      <c r="CR380" s="127"/>
      <c r="CS380" s="127"/>
      <c r="CT380" s="127"/>
      <c r="CU380" s="127"/>
      <c r="CV380" s="127"/>
      <c r="CW380" s="127"/>
      <c r="CX380" s="127"/>
      <c r="CY380" s="127"/>
      <c r="CZ380" s="127"/>
      <c r="DA380" s="127"/>
      <c r="DB380" s="127"/>
      <c r="DC380" s="127"/>
      <c r="DD380" s="127"/>
      <c r="DE380" s="127"/>
      <c r="DF380" s="127"/>
      <c r="DG380" s="127"/>
      <c r="DH380" s="127"/>
      <c r="DI380" s="127"/>
      <c r="DJ380" s="127"/>
      <c r="DK380" s="127"/>
      <c r="DL380" s="127"/>
      <c r="DM380" s="127"/>
      <c r="DN380" s="127"/>
      <c r="DO380" s="127"/>
      <c r="DP380" s="127"/>
      <c r="DQ380" s="127"/>
      <c r="DR380" s="127"/>
      <c r="DS380" s="127"/>
      <c r="DT380" s="127"/>
    </row>
    <row r="381" spans="1:124" x14ac:dyDescent="0.3">
      <c r="A381" s="127"/>
      <c r="B381" s="127"/>
      <c r="C381" s="127"/>
      <c r="D381" s="127"/>
      <c r="E381" s="127"/>
      <c r="F381" s="127"/>
      <c r="G381" s="154"/>
      <c r="H381" s="154"/>
      <c r="I381" s="154"/>
      <c r="J381" s="127"/>
      <c r="K381" s="127"/>
      <c r="L381" s="127"/>
      <c r="M381" s="127"/>
      <c r="N381" s="127"/>
      <c r="O381" s="127"/>
      <c r="P381" s="127"/>
      <c r="Q381" s="127"/>
      <c r="R381" s="127"/>
      <c r="S381" s="127"/>
      <c r="T381" s="127"/>
      <c r="U381" s="127"/>
      <c r="V381" s="127"/>
      <c r="W381" s="127"/>
      <c r="X381" s="127"/>
      <c r="Y381" s="127"/>
      <c r="Z381" s="127"/>
      <c r="AA381" s="127"/>
      <c r="AB381" s="127"/>
      <c r="AC381" s="127"/>
      <c r="AD381" s="127"/>
      <c r="AE381" s="127"/>
      <c r="AF381" s="127"/>
      <c r="AG381" s="127"/>
      <c r="AH381" s="127"/>
      <c r="AI381" s="127"/>
      <c r="AJ381" s="127"/>
      <c r="AK381" s="127"/>
      <c r="AL381" s="127"/>
      <c r="AM381" s="127"/>
      <c r="AN381" s="127"/>
      <c r="AO381" s="127"/>
      <c r="AP381" s="127"/>
      <c r="AQ381" s="127"/>
      <c r="AR381" s="127"/>
      <c r="AS381" s="127"/>
      <c r="AT381" s="127"/>
      <c r="AU381" s="127"/>
      <c r="AV381" s="127"/>
      <c r="AW381" s="127"/>
      <c r="AX381" s="127"/>
      <c r="AY381" s="127"/>
      <c r="AZ381" s="127"/>
      <c r="BA381" s="127"/>
      <c r="BB381" s="127"/>
      <c r="BC381" s="127"/>
      <c r="BD381" s="127"/>
      <c r="BE381" s="127"/>
      <c r="BF381" s="127"/>
      <c r="BG381" s="127"/>
      <c r="BH381" s="127"/>
      <c r="BI381" s="127"/>
      <c r="BJ381" s="127"/>
      <c r="BK381" s="127"/>
      <c r="BL381" s="127"/>
      <c r="BM381" s="127"/>
      <c r="BN381" s="127"/>
      <c r="BO381" s="127"/>
      <c r="BP381" s="127"/>
      <c r="BQ381" s="127"/>
      <c r="BR381" s="127"/>
      <c r="BS381" s="127"/>
      <c r="BT381" s="127"/>
      <c r="BU381" s="127"/>
      <c r="BV381" s="127"/>
      <c r="BW381" s="127"/>
      <c r="BX381" s="127"/>
      <c r="BY381" s="127"/>
      <c r="BZ381" s="127"/>
      <c r="CA381" s="127"/>
      <c r="CB381" s="127"/>
      <c r="CC381" s="127"/>
      <c r="CD381" s="127"/>
      <c r="CE381" s="127"/>
      <c r="CF381" s="127"/>
      <c r="CG381" s="127"/>
      <c r="CH381" s="127"/>
      <c r="CI381" s="127"/>
      <c r="CJ381" s="127"/>
      <c r="CK381" s="127"/>
      <c r="CL381" s="127"/>
      <c r="CM381" s="127"/>
      <c r="CN381" s="127"/>
      <c r="CO381" s="127"/>
      <c r="CP381" s="127"/>
      <c r="CQ381" s="127"/>
      <c r="CR381" s="127"/>
      <c r="CS381" s="127"/>
      <c r="CT381" s="127"/>
      <c r="CU381" s="127"/>
      <c r="CV381" s="127"/>
      <c r="CW381" s="127"/>
      <c r="CX381" s="127"/>
      <c r="CY381" s="127"/>
      <c r="CZ381" s="127"/>
      <c r="DA381" s="127"/>
      <c r="DB381" s="127"/>
      <c r="DC381" s="127"/>
      <c r="DD381" s="127"/>
      <c r="DE381" s="127"/>
      <c r="DF381" s="127"/>
      <c r="DG381" s="127"/>
      <c r="DH381" s="127"/>
      <c r="DI381" s="127"/>
      <c r="DJ381" s="127"/>
      <c r="DK381" s="127"/>
      <c r="DL381" s="127"/>
      <c r="DM381" s="127"/>
      <c r="DN381" s="127"/>
      <c r="DO381" s="127"/>
      <c r="DP381" s="127"/>
      <c r="DQ381" s="127"/>
      <c r="DR381" s="127"/>
      <c r="DS381" s="127"/>
      <c r="DT381" s="127"/>
    </row>
    <row r="382" spans="1:124" x14ac:dyDescent="0.3">
      <c r="A382" s="127"/>
      <c r="B382" s="127"/>
      <c r="C382" s="127"/>
      <c r="D382" s="127"/>
      <c r="E382" s="127"/>
      <c r="F382" s="127"/>
      <c r="G382" s="154"/>
      <c r="H382" s="154"/>
      <c r="I382" s="154"/>
      <c r="J382" s="127"/>
      <c r="K382" s="127"/>
      <c r="L382" s="127"/>
      <c r="M382" s="127"/>
      <c r="N382" s="127"/>
      <c r="O382" s="127"/>
      <c r="P382" s="127"/>
      <c r="Q382" s="127"/>
      <c r="R382" s="127"/>
      <c r="S382" s="127"/>
      <c r="T382" s="127"/>
      <c r="U382" s="127"/>
      <c r="V382" s="127"/>
      <c r="W382" s="127"/>
      <c r="X382" s="127"/>
      <c r="Y382" s="127"/>
      <c r="Z382" s="127"/>
      <c r="AA382" s="127"/>
      <c r="AB382" s="127"/>
      <c r="AC382" s="127"/>
      <c r="AD382" s="127"/>
      <c r="AE382" s="127"/>
      <c r="AF382" s="127"/>
      <c r="AG382" s="127"/>
      <c r="AH382" s="127"/>
      <c r="AI382" s="127"/>
      <c r="AJ382" s="127"/>
      <c r="AK382" s="127"/>
      <c r="AL382" s="127"/>
      <c r="AM382" s="127"/>
      <c r="AN382" s="127"/>
      <c r="AO382" s="127"/>
      <c r="AP382" s="127"/>
      <c r="AQ382" s="127"/>
      <c r="AR382" s="127"/>
      <c r="AS382" s="127"/>
      <c r="AT382" s="127"/>
      <c r="AU382" s="127"/>
      <c r="AV382" s="127"/>
      <c r="AW382" s="127"/>
      <c r="AX382" s="127"/>
      <c r="AY382" s="127"/>
      <c r="AZ382" s="127"/>
      <c r="BA382" s="127"/>
      <c r="BB382" s="127"/>
      <c r="BC382" s="127"/>
      <c r="BD382" s="127"/>
      <c r="BE382" s="127"/>
      <c r="BF382" s="127"/>
      <c r="BG382" s="127"/>
      <c r="BH382" s="127"/>
      <c r="BI382" s="127"/>
      <c r="BJ382" s="127"/>
      <c r="BK382" s="127"/>
      <c r="BL382" s="127"/>
      <c r="BM382" s="127"/>
      <c r="BN382" s="127"/>
      <c r="BO382" s="127"/>
      <c r="BP382" s="127"/>
      <c r="BQ382" s="127"/>
      <c r="BR382" s="127"/>
      <c r="BS382" s="127"/>
      <c r="BT382" s="127"/>
      <c r="BU382" s="127"/>
      <c r="BV382" s="127"/>
      <c r="BW382" s="127"/>
      <c r="BX382" s="127"/>
      <c r="BY382" s="127"/>
      <c r="BZ382" s="127"/>
      <c r="CA382" s="127"/>
      <c r="CB382" s="127"/>
      <c r="CC382" s="127"/>
      <c r="CD382" s="127"/>
      <c r="CE382" s="127"/>
      <c r="CF382" s="127"/>
      <c r="CG382" s="127"/>
      <c r="CH382" s="127"/>
      <c r="CI382" s="127"/>
      <c r="CJ382" s="127"/>
      <c r="CK382" s="127"/>
      <c r="CL382" s="127"/>
      <c r="CM382" s="127"/>
      <c r="CN382" s="127"/>
      <c r="CO382" s="127"/>
      <c r="CP382" s="127"/>
      <c r="CQ382" s="127"/>
      <c r="CR382" s="127"/>
      <c r="CS382" s="127"/>
      <c r="CT382" s="127"/>
      <c r="CU382" s="127"/>
      <c r="CV382" s="127"/>
      <c r="CW382" s="127"/>
      <c r="CX382" s="127"/>
      <c r="CY382" s="127"/>
      <c r="CZ382" s="127"/>
      <c r="DA382" s="127"/>
      <c r="DB382" s="127"/>
      <c r="DC382" s="127"/>
      <c r="DD382" s="127"/>
      <c r="DE382" s="127"/>
      <c r="DF382" s="127"/>
      <c r="DG382" s="127"/>
      <c r="DH382" s="127"/>
      <c r="DI382" s="127"/>
      <c r="DJ382" s="127"/>
      <c r="DK382" s="127"/>
      <c r="DL382" s="127"/>
      <c r="DM382" s="127"/>
      <c r="DN382" s="127"/>
      <c r="DO382" s="127"/>
      <c r="DP382" s="127"/>
      <c r="DQ382" s="127"/>
      <c r="DR382" s="127"/>
      <c r="DS382" s="127"/>
      <c r="DT382" s="127"/>
    </row>
    <row r="383" spans="1:124" x14ac:dyDescent="0.3">
      <c r="A383" s="127"/>
      <c r="B383" s="127"/>
      <c r="C383" s="127"/>
      <c r="D383" s="127"/>
      <c r="E383" s="127"/>
      <c r="F383" s="127"/>
      <c r="G383" s="154"/>
      <c r="H383" s="154"/>
      <c r="I383" s="154"/>
      <c r="J383" s="127"/>
      <c r="K383" s="127"/>
      <c r="L383" s="127"/>
      <c r="M383" s="127"/>
      <c r="N383" s="127"/>
      <c r="O383" s="127"/>
      <c r="P383" s="127"/>
      <c r="Q383" s="127"/>
      <c r="R383" s="127"/>
      <c r="S383" s="127"/>
      <c r="T383" s="127"/>
      <c r="U383" s="127"/>
      <c r="V383" s="127"/>
      <c r="W383" s="127"/>
      <c r="X383" s="127"/>
      <c r="Y383" s="127"/>
      <c r="Z383" s="127"/>
      <c r="AA383" s="127"/>
      <c r="AB383" s="127"/>
      <c r="AC383" s="127"/>
      <c r="AD383" s="127"/>
      <c r="AE383" s="127"/>
      <c r="AF383" s="127"/>
      <c r="AG383" s="127"/>
      <c r="AH383" s="127"/>
      <c r="AI383" s="127"/>
      <c r="AJ383" s="127"/>
      <c r="AK383" s="127"/>
      <c r="AL383" s="127"/>
      <c r="AM383" s="127"/>
      <c r="AN383" s="127"/>
      <c r="AO383" s="127"/>
      <c r="AP383" s="127"/>
      <c r="AQ383" s="127"/>
      <c r="AR383" s="127"/>
      <c r="AS383" s="127"/>
      <c r="AT383" s="127"/>
      <c r="AU383" s="127"/>
      <c r="AV383" s="127"/>
      <c r="AW383" s="127"/>
      <c r="AX383" s="127"/>
      <c r="AY383" s="127"/>
      <c r="AZ383" s="127"/>
      <c r="BA383" s="127"/>
      <c r="BB383" s="127"/>
      <c r="BC383" s="127"/>
      <c r="BD383" s="127"/>
      <c r="BE383" s="127"/>
      <c r="BF383" s="127"/>
      <c r="BG383" s="127"/>
      <c r="BH383" s="127"/>
      <c r="BI383" s="127"/>
      <c r="BJ383" s="127"/>
      <c r="BK383" s="127"/>
      <c r="BL383" s="127"/>
      <c r="BM383" s="127"/>
      <c r="BN383" s="127"/>
      <c r="BO383" s="127"/>
      <c r="BP383" s="127"/>
      <c r="BQ383" s="127"/>
      <c r="BR383" s="127"/>
      <c r="BS383" s="127"/>
      <c r="BT383" s="127"/>
      <c r="BU383" s="127"/>
      <c r="BV383" s="127"/>
      <c r="BW383" s="127"/>
      <c r="BX383" s="127"/>
      <c r="BY383" s="127"/>
      <c r="BZ383" s="127"/>
      <c r="CA383" s="127"/>
      <c r="CB383" s="127"/>
      <c r="CC383" s="127"/>
      <c r="CD383" s="127"/>
      <c r="CE383" s="127"/>
      <c r="CF383" s="127"/>
      <c r="CG383" s="127"/>
      <c r="CH383" s="127"/>
      <c r="CI383" s="127"/>
      <c r="CJ383" s="127"/>
      <c r="CK383" s="127"/>
      <c r="CL383" s="127"/>
      <c r="CM383" s="127"/>
      <c r="CN383" s="127"/>
      <c r="CO383" s="127"/>
      <c r="CP383" s="127"/>
      <c r="CQ383" s="127"/>
      <c r="CR383" s="127"/>
      <c r="CS383" s="127"/>
      <c r="CT383" s="127"/>
      <c r="CU383" s="127"/>
      <c r="CV383" s="127"/>
      <c r="CW383" s="127"/>
      <c r="CX383" s="127"/>
      <c r="CY383" s="127"/>
      <c r="CZ383" s="127"/>
      <c r="DA383" s="127"/>
      <c r="DB383" s="127"/>
      <c r="DC383" s="127"/>
      <c r="DD383" s="127"/>
      <c r="DE383" s="127"/>
      <c r="DF383" s="127"/>
      <c r="DG383" s="127"/>
      <c r="DH383" s="127"/>
      <c r="DI383" s="127"/>
      <c r="DJ383" s="127"/>
      <c r="DK383" s="127"/>
      <c r="DL383" s="127"/>
      <c r="DM383" s="127"/>
      <c r="DN383" s="127"/>
      <c r="DO383" s="127"/>
      <c r="DP383" s="127"/>
      <c r="DQ383" s="127"/>
      <c r="DR383" s="127"/>
      <c r="DS383" s="127"/>
      <c r="DT383" s="127"/>
    </row>
    <row r="384" spans="1:124" x14ac:dyDescent="0.3">
      <c r="A384" s="127"/>
      <c r="B384" s="127"/>
      <c r="C384" s="127"/>
      <c r="D384" s="127"/>
      <c r="E384" s="127"/>
      <c r="F384" s="127"/>
      <c r="G384" s="154"/>
      <c r="H384" s="154"/>
      <c r="I384" s="154"/>
      <c r="J384" s="127"/>
      <c r="K384" s="127"/>
      <c r="L384" s="127"/>
      <c r="M384" s="127"/>
      <c r="N384" s="127"/>
      <c r="O384" s="127"/>
      <c r="P384" s="127"/>
      <c r="Q384" s="127"/>
      <c r="R384" s="127"/>
      <c r="S384" s="127"/>
      <c r="T384" s="127"/>
      <c r="U384" s="127"/>
      <c r="V384" s="127"/>
      <c r="W384" s="127"/>
      <c r="X384" s="127"/>
      <c r="Y384" s="127"/>
      <c r="Z384" s="127"/>
      <c r="AA384" s="127"/>
      <c r="AB384" s="127"/>
      <c r="AC384" s="127"/>
      <c r="AD384" s="127"/>
      <c r="AE384" s="127"/>
      <c r="AF384" s="127"/>
      <c r="AG384" s="127"/>
      <c r="AH384" s="127"/>
      <c r="AI384" s="127"/>
      <c r="AJ384" s="127"/>
      <c r="AK384" s="127"/>
      <c r="AL384" s="127"/>
      <c r="AM384" s="127"/>
      <c r="AN384" s="127"/>
      <c r="AO384" s="127"/>
      <c r="AP384" s="127"/>
      <c r="AQ384" s="127"/>
      <c r="AR384" s="127"/>
      <c r="AS384" s="127"/>
      <c r="AT384" s="127"/>
      <c r="AU384" s="127"/>
      <c r="AV384" s="127"/>
      <c r="AW384" s="127"/>
      <c r="AX384" s="127"/>
      <c r="AY384" s="127"/>
      <c r="AZ384" s="127"/>
      <c r="BA384" s="127"/>
      <c r="BB384" s="127"/>
      <c r="BC384" s="127"/>
      <c r="BD384" s="127"/>
      <c r="BE384" s="127"/>
      <c r="BF384" s="127"/>
      <c r="BG384" s="127"/>
      <c r="BH384" s="127"/>
      <c r="BI384" s="127"/>
      <c r="BJ384" s="127"/>
      <c r="BK384" s="127"/>
      <c r="BL384" s="127"/>
      <c r="BM384" s="127"/>
      <c r="BN384" s="127"/>
      <c r="BO384" s="127"/>
      <c r="BP384" s="127"/>
      <c r="BQ384" s="127"/>
      <c r="BR384" s="127"/>
      <c r="BS384" s="127"/>
      <c r="BT384" s="127"/>
      <c r="BU384" s="127"/>
      <c r="BV384" s="127"/>
      <c r="BW384" s="127"/>
      <c r="BX384" s="127"/>
      <c r="BY384" s="127"/>
      <c r="BZ384" s="127"/>
      <c r="CA384" s="127"/>
      <c r="CB384" s="127"/>
      <c r="CC384" s="127"/>
      <c r="CD384" s="127"/>
      <c r="CE384" s="127"/>
      <c r="CF384" s="127"/>
      <c r="CG384" s="127"/>
      <c r="CH384" s="127"/>
      <c r="CI384" s="127"/>
      <c r="CJ384" s="127"/>
      <c r="CK384" s="127"/>
      <c r="CL384" s="127"/>
      <c r="CM384" s="127"/>
      <c r="CN384" s="127"/>
      <c r="CO384" s="127"/>
      <c r="CP384" s="127"/>
      <c r="CQ384" s="127"/>
      <c r="CR384" s="127"/>
      <c r="CS384" s="127"/>
      <c r="CT384" s="127"/>
      <c r="CU384" s="127"/>
      <c r="CV384" s="127"/>
      <c r="CW384" s="127"/>
      <c r="CX384" s="127"/>
      <c r="CY384" s="127"/>
      <c r="CZ384" s="127"/>
      <c r="DA384" s="127"/>
      <c r="DB384" s="127"/>
      <c r="DC384" s="127"/>
      <c r="DD384" s="127"/>
      <c r="DE384" s="127"/>
      <c r="DF384" s="127"/>
      <c r="DG384" s="127"/>
      <c r="DH384" s="127"/>
      <c r="DI384" s="127"/>
      <c r="DJ384" s="127"/>
      <c r="DK384" s="127"/>
      <c r="DL384" s="127"/>
      <c r="DM384" s="127"/>
      <c r="DN384" s="127"/>
      <c r="DO384" s="127"/>
      <c r="DP384" s="127"/>
      <c r="DQ384" s="127"/>
      <c r="DR384" s="127"/>
      <c r="DS384" s="127"/>
      <c r="DT384" s="127"/>
    </row>
    <row r="385" spans="1:124" x14ac:dyDescent="0.3">
      <c r="A385" s="127"/>
      <c r="B385" s="127"/>
      <c r="C385" s="127"/>
      <c r="D385" s="127"/>
      <c r="E385" s="127"/>
      <c r="F385" s="127"/>
      <c r="G385" s="154"/>
      <c r="H385" s="154"/>
      <c r="I385" s="154"/>
      <c r="J385" s="127"/>
      <c r="K385" s="127"/>
      <c r="L385" s="127"/>
      <c r="M385" s="127"/>
      <c r="N385" s="127"/>
      <c r="O385" s="127"/>
      <c r="P385" s="127"/>
      <c r="Q385" s="127"/>
      <c r="R385" s="127"/>
      <c r="S385" s="127"/>
      <c r="T385" s="127"/>
      <c r="U385" s="127"/>
      <c r="V385" s="127"/>
      <c r="W385" s="127"/>
      <c r="X385" s="127"/>
      <c r="Y385" s="127"/>
      <c r="Z385" s="127"/>
      <c r="AA385" s="127"/>
      <c r="AB385" s="127"/>
      <c r="AC385" s="127"/>
      <c r="AD385" s="127"/>
      <c r="AE385" s="127"/>
      <c r="AF385" s="127"/>
      <c r="AG385" s="127"/>
      <c r="AH385" s="127"/>
      <c r="AI385" s="127"/>
      <c r="AJ385" s="127"/>
      <c r="AK385" s="127"/>
      <c r="AL385" s="127"/>
      <c r="AM385" s="127"/>
      <c r="AN385" s="127"/>
      <c r="AO385" s="127"/>
      <c r="AP385" s="127"/>
      <c r="AQ385" s="127"/>
      <c r="AR385" s="127"/>
      <c r="AS385" s="127"/>
      <c r="AT385" s="127"/>
      <c r="AU385" s="127"/>
      <c r="AV385" s="127"/>
      <c r="AW385" s="127"/>
      <c r="AX385" s="127"/>
      <c r="AY385" s="127"/>
      <c r="AZ385" s="127"/>
      <c r="BA385" s="127"/>
      <c r="BB385" s="127"/>
      <c r="BC385" s="127"/>
      <c r="BD385" s="127"/>
      <c r="BE385" s="127"/>
      <c r="BF385" s="127"/>
      <c r="BG385" s="127"/>
      <c r="BH385" s="127"/>
      <c r="BI385" s="127"/>
      <c r="BJ385" s="127"/>
      <c r="BK385" s="127"/>
      <c r="BL385" s="127"/>
      <c r="BM385" s="127"/>
      <c r="BN385" s="127"/>
      <c r="BO385" s="127"/>
      <c r="BP385" s="127"/>
      <c r="BQ385" s="127"/>
      <c r="BR385" s="127"/>
      <c r="BS385" s="127"/>
      <c r="BT385" s="127"/>
      <c r="BU385" s="127"/>
      <c r="BV385" s="127"/>
      <c r="BW385" s="127"/>
      <c r="BX385" s="127"/>
      <c r="BY385" s="127"/>
      <c r="BZ385" s="127"/>
      <c r="CA385" s="127"/>
      <c r="CB385" s="127"/>
      <c r="CC385" s="127"/>
      <c r="CD385" s="127"/>
      <c r="CE385" s="127"/>
      <c r="CF385" s="127"/>
      <c r="CG385" s="127"/>
      <c r="CH385" s="127"/>
      <c r="CI385" s="127"/>
      <c r="CJ385" s="127"/>
      <c r="CK385" s="127"/>
      <c r="CL385" s="127"/>
      <c r="CM385" s="127"/>
      <c r="CN385" s="127"/>
      <c r="CO385" s="127"/>
      <c r="CP385" s="127"/>
      <c r="CQ385" s="127"/>
      <c r="CR385" s="127"/>
      <c r="CS385" s="127"/>
      <c r="CT385" s="127"/>
      <c r="CU385" s="127"/>
      <c r="CV385" s="127"/>
      <c r="CW385" s="127"/>
      <c r="CX385" s="127"/>
      <c r="CY385" s="127"/>
      <c r="CZ385" s="127"/>
      <c r="DA385" s="127"/>
      <c r="DB385" s="127"/>
      <c r="DC385" s="127"/>
      <c r="DD385" s="127"/>
      <c r="DE385" s="127"/>
      <c r="DF385" s="127"/>
      <c r="DG385" s="127"/>
      <c r="DH385" s="127"/>
      <c r="DI385" s="127"/>
      <c r="DJ385" s="127"/>
      <c r="DK385" s="127"/>
      <c r="DL385" s="127"/>
      <c r="DM385" s="127"/>
      <c r="DN385" s="127"/>
      <c r="DO385" s="127"/>
      <c r="DP385" s="127"/>
      <c r="DQ385" s="127"/>
      <c r="DR385" s="127"/>
      <c r="DS385" s="127"/>
      <c r="DT385" s="127"/>
    </row>
    <row r="386" spans="1:124" x14ac:dyDescent="0.3">
      <c r="A386" s="127"/>
      <c r="B386" s="127"/>
      <c r="C386" s="127"/>
      <c r="D386" s="127"/>
      <c r="E386" s="127"/>
      <c r="F386" s="127"/>
      <c r="G386" s="154"/>
      <c r="H386" s="154"/>
      <c r="I386" s="154"/>
      <c r="J386" s="127"/>
      <c r="K386" s="127"/>
      <c r="L386" s="127"/>
      <c r="M386" s="127"/>
      <c r="N386" s="127"/>
      <c r="O386" s="127"/>
      <c r="P386" s="127"/>
      <c r="Q386" s="127"/>
      <c r="R386" s="127"/>
      <c r="S386" s="127"/>
      <c r="T386" s="127"/>
      <c r="U386" s="127"/>
      <c r="V386" s="127"/>
      <c r="W386" s="127"/>
      <c r="X386" s="127"/>
      <c r="Y386" s="127"/>
      <c r="Z386" s="127"/>
      <c r="AA386" s="127"/>
      <c r="AB386" s="127"/>
      <c r="AC386" s="127"/>
      <c r="AD386" s="127"/>
      <c r="AE386" s="127"/>
      <c r="AF386" s="127"/>
      <c r="AG386" s="127"/>
      <c r="AH386" s="127"/>
      <c r="AI386" s="127"/>
      <c r="AJ386" s="127"/>
      <c r="AK386" s="127"/>
      <c r="AL386" s="127"/>
      <c r="AM386" s="127"/>
      <c r="AN386" s="127"/>
      <c r="AO386" s="127"/>
      <c r="AP386" s="127"/>
      <c r="AQ386" s="127"/>
      <c r="AR386" s="127"/>
      <c r="AS386" s="127"/>
      <c r="AT386" s="127"/>
      <c r="AU386" s="127"/>
      <c r="AV386" s="127"/>
      <c r="AW386" s="127"/>
      <c r="AX386" s="127"/>
      <c r="AY386" s="127"/>
      <c r="AZ386" s="127"/>
      <c r="BA386" s="127"/>
      <c r="BB386" s="127"/>
      <c r="BC386" s="127"/>
      <c r="BD386" s="127"/>
      <c r="BE386" s="127"/>
      <c r="BF386" s="127"/>
      <c r="BG386" s="127"/>
      <c r="BH386" s="127"/>
      <c r="BI386" s="127"/>
      <c r="BJ386" s="127"/>
      <c r="BK386" s="127"/>
      <c r="BL386" s="127"/>
      <c r="BM386" s="127"/>
      <c r="BN386" s="127"/>
      <c r="BO386" s="127"/>
      <c r="BP386" s="127"/>
      <c r="BQ386" s="127"/>
      <c r="BR386" s="127"/>
      <c r="BS386" s="127"/>
      <c r="BT386" s="127"/>
      <c r="BU386" s="127"/>
      <c r="BV386" s="127"/>
      <c r="BW386" s="127"/>
      <c r="BX386" s="127"/>
      <c r="BY386" s="127"/>
      <c r="BZ386" s="127"/>
      <c r="CA386" s="127"/>
      <c r="CB386" s="127"/>
      <c r="CC386" s="127"/>
      <c r="CD386" s="127"/>
      <c r="CE386" s="127"/>
      <c r="CF386" s="127"/>
      <c r="CG386" s="127"/>
      <c r="CH386" s="127"/>
      <c r="CI386" s="127"/>
      <c r="CJ386" s="127"/>
      <c r="CK386" s="127"/>
      <c r="CL386" s="127"/>
      <c r="CM386" s="127"/>
      <c r="CN386" s="127"/>
      <c r="CO386" s="127"/>
      <c r="CP386" s="127"/>
      <c r="CQ386" s="127"/>
      <c r="CR386" s="127"/>
      <c r="CS386" s="127"/>
      <c r="CT386" s="127"/>
      <c r="CU386" s="127"/>
      <c r="CV386" s="127"/>
      <c r="CW386" s="127"/>
      <c r="CX386" s="127"/>
      <c r="CY386" s="127"/>
      <c r="CZ386" s="127"/>
      <c r="DA386" s="127"/>
      <c r="DB386" s="127"/>
      <c r="DC386" s="127"/>
      <c r="DD386" s="127"/>
      <c r="DE386" s="127"/>
      <c r="DF386" s="127"/>
      <c r="DG386" s="127"/>
      <c r="DH386" s="127"/>
      <c r="DI386" s="127"/>
      <c r="DJ386" s="127"/>
      <c r="DK386" s="127"/>
      <c r="DL386" s="127"/>
      <c r="DM386" s="127"/>
      <c r="DN386" s="127"/>
      <c r="DO386" s="127"/>
      <c r="DP386" s="127"/>
      <c r="DQ386" s="127"/>
      <c r="DR386" s="127"/>
      <c r="DS386" s="127"/>
      <c r="DT386" s="127"/>
    </row>
    <row r="387" spans="1:124" x14ac:dyDescent="0.3">
      <c r="A387" s="127"/>
      <c r="B387" s="127"/>
      <c r="C387" s="127"/>
      <c r="D387" s="127"/>
      <c r="E387" s="127"/>
      <c r="F387" s="127"/>
      <c r="G387" s="154"/>
      <c r="H387" s="154"/>
      <c r="I387" s="154"/>
      <c r="J387" s="127"/>
      <c r="K387" s="127"/>
      <c r="L387" s="127"/>
      <c r="M387" s="127"/>
      <c r="N387" s="127"/>
      <c r="O387" s="127"/>
      <c r="P387" s="127"/>
      <c r="Q387" s="127"/>
      <c r="R387" s="127"/>
      <c r="S387" s="127"/>
      <c r="T387" s="127"/>
      <c r="U387" s="127"/>
      <c r="V387" s="127"/>
      <c r="W387" s="127"/>
      <c r="X387" s="127"/>
      <c r="Y387" s="127"/>
      <c r="Z387" s="127"/>
      <c r="AA387" s="127"/>
      <c r="AB387" s="127"/>
      <c r="AC387" s="127"/>
      <c r="AD387" s="127"/>
      <c r="AE387" s="127"/>
      <c r="AF387" s="127"/>
      <c r="AG387" s="127"/>
      <c r="AH387" s="127"/>
      <c r="AI387" s="127"/>
      <c r="AJ387" s="127"/>
      <c r="AK387" s="127"/>
      <c r="AL387" s="127"/>
      <c r="AM387" s="127"/>
      <c r="AN387" s="127"/>
      <c r="AO387" s="127"/>
      <c r="AP387" s="127"/>
      <c r="AQ387" s="127"/>
      <c r="AR387" s="127"/>
      <c r="AS387" s="127"/>
      <c r="AT387" s="127"/>
      <c r="AU387" s="127"/>
      <c r="AV387" s="127"/>
      <c r="AW387" s="127"/>
      <c r="AX387" s="127"/>
      <c r="AY387" s="127"/>
      <c r="AZ387" s="127"/>
      <c r="BA387" s="127"/>
      <c r="BB387" s="127"/>
      <c r="BC387" s="127"/>
      <c r="BD387" s="127"/>
      <c r="BE387" s="127"/>
      <c r="BF387" s="127"/>
      <c r="BG387" s="127"/>
      <c r="BH387" s="127"/>
      <c r="BI387" s="127"/>
      <c r="BJ387" s="127"/>
      <c r="BK387" s="127"/>
      <c r="BL387" s="127"/>
      <c r="BM387" s="127"/>
      <c r="BN387" s="127"/>
      <c r="BO387" s="127"/>
      <c r="BP387" s="127"/>
      <c r="BQ387" s="127"/>
      <c r="BR387" s="127"/>
      <c r="BS387" s="127"/>
      <c r="BT387" s="127"/>
      <c r="BU387" s="127"/>
      <c r="BV387" s="127"/>
      <c r="BW387" s="127"/>
      <c r="BX387" s="127"/>
      <c r="BY387" s="127"/>
      <c r="BZ387" s="127"/>
      <c r="CA387" s="127"/>
      <c r="CB387" s="127"/>
      <c r="CC387" s="127"/>
      <c r="CD387" s="127"/>
      <c r="CE387" s="127"/>
      <c r="CF387" s="127"/>
      <c r="CG387" s="127"/>
      <c r="CH387" s="127"/>
      <c r="CI387" s="127"/>
      <c r="CJ387" s="127"/>
      <c r="CK387" s="127"/>
      <c r="CL387" s="127"/>
      <c r="CM387" s="127"/>
      <c r="CN387" s="127"/>
      <c r="CO387" s="127"/>
      <c r="CP387" s="127"/>
      <c r="CQ387" s="127"/>
      <c r="CR387" s="127"/>
      <c r="CS387" s="127"/>
      <c r="CT387" s="127"/>
      <c r="CU387" s="127"/>
      <c r="CV387" s="127"/>
      <c r="CW387" s="127"/>
      <c r="CX387" s="127"/>
      <c r="CY387" s="127"/>
      <c r="CZ387" s="127"/>
      <c r="DA387" s="127"/>
      <c r="DB387" s="127"/>
      <c r="DC387" s="127"/>
      <c r="DD387" s="127"/>
      <c r="DE387" s="127"/>
      <c r="DF387" s="127"/>
      <c r="DG387" s="127"/>
      <c r="DH387" s="127"/>
      <c r="DI387" s="127"/>
      <c r="DJ387" s="127"/>
      <c r="DK387" s="127"/>
      <c r="DL387" s="127"/>
      <c r="DM387" s="127"/>
      <c r="DN387" s="127"/>
      <c r="DO387" s="127"/>
      <c r="DP387" s="127"/>
      <c r="DQ387" s="127"/>
      <c r="DR387" s="127"/>
      <c r="DS387" s="127"/>
      <c r="DT387" s="127"/>
    </row>
    <row r="388" spans="1:124" x14ac:dyDescent="0.3">
      <c r="A388" s="127"/>
      <c r="B388" s="127"/>
      <c r="C388" s="127"/>
      <c r="D388" s="127"/>
      <c r="E388" s="127"/>
      <c r="F388" s="127"/>
      <c r="G388" s="154"/>
      <c r="H388" s="154"/>
      <c r="I388" s="154"/>
      <c r="J388" s="127"/>
      <c r="K388" s="127"/>
      <c r="L388" s="127"/>
      <c r="M388" s="127"/>
      <c r="N388" s="127"/>
      <c r="O388" s="127"/>
      <c r="P388" s="127"/>
      <c r="Q388" s="127"/>
      <c r="R388" s="127"/>
      <c r="S388" s="127"/>
      <c r="T388" s="127"/>
      <c r="U388" s="127"/>
      <c r="V388" s="127"/>
      <c r="W388" s="127"/>
      <c r="X388" s="127"/>
      <c r="Y388" s="127"/>
      <c r="Z388" s="127"/>
      <c r="AA388" s="127"/>
      <c r="AB388" s="127"/>
      <c r="AC388" s="127"/>
      <c r="AD388" s="127"/>
      <c r="AE388" s="127"/>
      <c r="AF388" s="127"/>
      <c r="AG388" s="127"/>
      <c r="AH388" s="127"/>
      <c r="AI388" s="127"/>
      <c r="AJ388" s="127"/>
      <c r="AK388" s="127"/>
      <c r="AL388" s="127"/>
      <c r="AM388" s="127"/>
      <c r="AN388" s="127"/>
      <c r="AO388" s="127"/>
      <c r="AP388" s="127"/>
      <c r="AQ388" s="127"/>
      <c r="AR388" s="127"/>
      <c r="AS388" s="127"/>
      <c r="AT388" s="127"/>
      <c r="AU388" s="127"/>
      <c r="AV388" s="127"/>
      <c r="AW388" s="127"/>
      <c r="AX388" s="127"/>
      <c r="AY388" s="127"/>
      <c r="AZ388" s="127"/>
      <c r="BA388" s="127"/>
      <c r="BB388" s="127"/>
      <c r="BC388" s="127"/>
      <c r="BD388" s="127"/>
      <c r="BE388" s="127"/>
      <c r="BF388" s="127"/>
      <c r="BG388" s="127"/>
      <c r="BH388" s="127"/>
      <c r="BI388" s="127"/>
      <c r="BJ388" s="127"/>
      <c r="BK388" s="127"/>
      <c r="BL388" s="127"/>
      <c r="BM388" s="127"/>
      <c r="BN388" s="127"/>
      <c r="BO388" s="127"/>
      <c r="BP388" s="127"/>
      <c r="BQ388" s="127"/>
      <c r="BR388" s="127"/>
      <c r="BS388" s="127"/>
      <c r="BT388" s="127"/>
      <c r="BU388" s="127"/>
      <c r="BV388" s="127"/>
      <c r="BW388" s="127"/>
      <c r="BX388" s="127"/>
      <c r="BY388" s="127"/>
      <c r="BZ388" s="127"/>
      <c r="CA388" s="127"/>
      <c r="CB388" s="127"/>
      <c r="CC388" s="127"/>
      <c r="CD388" s="127"/>
      <c r="CE388" s="127"/>
      <c r="CF388" s="127"/>
      <c r="CG388" s="127"/>
      <c r="CH388" s="127"/>
      <c r="CI388" s="127"/>
      <c r="CJ388" s="127"/>
      <c r="CK388" s="127"/>
      <c r="CL388" s="127"/>
      <c r="CM388" s="127"/>
      <c r="CN388" s="127"/>
      <c r="CO388" s="127"/>
      <c r="CP388" s="127"/>
      <c r="CQ388" s="127"/>
      <c r="CR388" s="127"/>
      <c r="CS388" s="127"/>
      <c r="CT388" s="127"/>
      <c r="CU388" s="127"/>
      <c r="CV388" s="127"/>
      <c r="CW388" s="127"/>
      <c r="CX388" s="127"/>
      <c r="CY388" s="127"/>
      <c r="CZ388" s="127"/>
      <c r="DA388" s="127"/>
      <c r="DB388" s="127"/>
      <c r="DC388" s="127"/>
      <c r="DD388" s="127"/>
      <c r="DE388" s="127"/>
      <c r="DF388" s="127"/>
      <c r="DG388" s="127"/>
      <c r="DH388" s="127"/>
      <c r="DI388" s="127"/>
      <c r="DJ388" s="127"/>
      <c r="DK388" s="127"/>
      <c r="DL388" s="127"/>
      <c r="DM388" s="127"/>
      <c r="DN388" s="127"/>
      <c r="DO388" s="127"/>
      <c r="DP388" s="127"/>
      <c r="DQ388" s="127"/>
      <c r="DR388" s="127"/>
      <c r="DS388" s="127"/>
      <c r="DT388" s="127"/>
    </row>
    <row r="389" spans="1:124" x14ac:dyDescent="0.3">
      <c r="A389" s="127"/>
      <c r="B389" s="127"/>
      <c r="C389" s="127"/>
      <c r="D389" s="127"/>
      <c r="E389" s="127"/>
      <c r="F389" s="127"/>
      <c r="G389" s="154"/>
      <c r="H389" s="154"/>
      <c r="I389" s="154"/>
      <c r="J389" s="127"/>
      <c r="K389" s="127"/>
      <c r="L389" s="127"/>
      <c r="M389" s="127"/>
      <c r="N389" s="127"/>
      <c r="O389" s="127"/>
      <c r="P389" s="127"/>
      <c r="Q389" s="127"/>
      <c r="R389" s="127"/>
      <c r="S389" s="127"/>
      <c r="T389" s="127"/>
      <c r="U389" s="127"/>
      <c r="V389" s="127"/>
      <c r="W389" s="127"/>
      <c r="X389" s="127"/>
      <c r="Y389" s="127"/>
      <c r="Z389" s="127"/>
      <c r="AA389" s="127"/>
      <c r="AB389" s="127"/>
      <c r="AC389" s="127"/>
      <c r="AD389" s="127"/>
      <c r="AE389" s="127"/>
      <c r="AF389" s="127"/>
      <c r="AG389" s="127"/>
      <c r="AH389" s="127"/>
      <c r="AI389" s="127"/>
      <c r="AJ389" s="127"/>
      <c r="AK389" s="127"/>
      <c r="AL389" s="127"/>
      <c r="AM389" s="127"/>
      <c r="AN389" s="127"/>
      <c r="AO389" s="127"/>
      <c r="AP389" s="127"/>
      <c r="AQ389" s="127"/>
      <c r="AR389" s="127"/>
      <c r="AS389" s="127"/>
      <c r="AT389" s="127"/>
      <c r="AU389" s="127"/>
      <c r="AV389" s="127"/>
      <c r="AW389" s="127"/>
      <c r="AX389" s="127"/>
      <c r="AY389" s="127"/>
      <c r="AZ389" s="127"/>
      <c r="BA389" s="127"/>
      <c r="BB389" s="127"/>
      <c r="BC389" s="127"/>
      <c r="BD389" s="127"/>
      <c r="BE389" s="127"/>
      <c r="BF389" s="127"/>
      <c r="BG389" s="127"/>
      <c r="BH389" s="127"/>
      <c r="BI389" s="127"/>
      <c r="BJ389" s="127"/>
      <c r="BK389" s="127"/>
      <c r="BL389" s="127"/>
      <c r="BM389" s="127"/>
      <c r="BN389" s="127"/>
      <c r="BO389" s="127"/>
      <c r="BP389" s="127"/>
      <c r="BQ389" s="127"/>
      <c r="BR389" s="127"/>
      <c r="BS389" s="127"/>
      <c r="BT389" s="127"/>
      <c r="BU389" s="127"/>
      <c r="BV389" s="127"/>
      <c r="BW389" s="127"/>
      <c r="BX389" s="127"/>
      <c r="BY389" s="127"/>
      <c r="BZ389" s="127"/>
      <c r="CA389" s="127"/>
      <c r="CB389" s="127"/>
      <c r="CC389" s="127"/>
      <c r="CD389" s="127"/>
      <c r="CE389" s="127"/>
      <c r="CF389" s="127"/>
      <c r="CG389" s="127"/>
      <c r="CH389" s="127"/>
      <c r="CI389" s="127"/>
      <c r="CJ389" s="127"/>
      <c r="CK389" s="127"/>
      <c r="CL389" s="127"/>
      <c r="CM389" s="127"/>
      <c r="CN389" s="127"/>
      <c r="CO389" s="127"/>
      <c r="CP389" s="127"/>
      <c r="CQ389" s="127"/>
      <c r="CR389" s="127"/>
      <c r="CS389" s="127"/>
      <c r="CT389" s="127"/>
      <c r="CU389" s="127"/>
      <c r="CV389" s="127"/>
      <c r="CW389" s="127"/>
      <c r="CX389" s="127"/>
      <c r="CY389" s="127"/>
      <c r="CZ389" s="127"/>
      <c r="DA389" s="127"/>
      <c r="DB389" s="127"/>
      <c r="DC389" s="127"/>
      <c r="DD389" s="127"/>
      <c r="DE389" s="127"/>
      <c r="DF389" s="127"/>
      <c r="DG389" s="127"/>
      <c r="DH389" s="127"/>
      <c r="DI389" s="127"/>
      <c r="DJ389" s="127"/>
      <c r="DK389" s="127"/>
      <c r="DL389" s="127"/>
      <c r="DM389" s="127"/>
      <c r="DN389" s="127"/>
      <c r="DO389" s="127"/>
      <c r="DP389" s="127"/>
      <c r="DQ389" s="127"/>
      <c r="DR389" s="127"/>
      <c r="DS389" s="127"/>
      <c r="DT389" s="127"/>
    </row>
    <row r="390" spans="1:124" x14ac:dyDescent="0.3">
      <c r="A390" s="127"/>
      <c r="B390" s="127"/>
      <c r="C390" s="127"/>
      <c r="D390" s="127"/>
      <c r="E390" s="127"/>
      <c r="F390" s="127"/>
      <c r="G390" s="154"/>
      <c r="H390" s="154"/>
      <c r="I390" s="154"/>
      <c r="J390" s="127"/>
      <c r="K390" s="127"/>
      <c r="L390" s="127"/>
      <c r="M390" s="127"/>
      <c r="N390" s="127"/>
      <c r="O390" s="127"/>
      <c r="P390" s="127"/>
      <c r="Q390" s="127"/>
      <c r="R390" s="127"/>
      <c r="S390" s="127"/>
      <c r="T390" s="127"/>
      <c r="U390" s="127"/>
      <c r="V390" s="127"/>
      <c r="W390" s="127"/>
      <c r="X390" s="127"/>
      <c r="Y390" s="127"/>
      <c r="Z390" s="127"/>
      <c r="AA390" s="127"/>
      <c r="AB390" s="127"/>
      <c r="AC390" s="127"/>
      <c r="AD390" s="127"/>
      <c r="AE390" s="127"/>
      <c r="AF390" s="127"/>
      <c r="AG390" s="127"/>
      <c r="AH390" s="127"/>
      <c r="AI390" s="127"/>
      <c r="AJ390" s="127"/>
      <c r="AK390" s="127"/>
      <c r="AL390" s="127"/>
      <c r="AM390" s="127"/>
      <c r="AN390" s="127"/>
      <c r="AO390" s="127"/>
      <c r="AP390" s="127"/>
      <c r="AQ390" s="127"/>
      <c r="AR390" s="127"/>
      <c r="AS390" s="127"/>
      <c r="AT390" s="127"/>
      <c r="AU390" s="127"/>
      <c r="AV390" s="127"/>
      <c r="AW390" s="127"/>
      <c r="AX390" s="127"/>
      <c r="AY390" s="127"/>
      <c r="AZ390" s="127"/>
      <c r="BA390" s="127"/>
      <c r="BB390" s="127"/>
      <c r="BC390" s="127"/>
      <c r="BD390" s="127"/>
      <c r="BE390" s="127"/>
      <c r="BF390" s="127"/>
      <c r="BG390" s="127"/>
      <c r="BH390" s="127"/>
      <c r="BI390" s="127"/>
      <c r="BJ390" s="127"/>
      <c r="BK390" s="127"/>
      <c r="BL390" s="127"/>
      <c r="BM390" s="127"/>
      <c r="BN390" s="127"/>
      <c r="BO390" s="127"/>
      <c r="BP390" s="127"/>
      <c r="BQ390" s="127"/>
      <c r="BR390" s="127"/>
      <c r="BS390" s="127"/>
      <c r="BT390" s="127"/>
      <c r="BU390" s="127"/>
      <c r="BV390" s="127"/>
      <c r="BW390" s="127"/>
      <c r="BX390" s="127"/>
      <c r="BY390" s="127"/>
      <c r="BZ390" s="127"/>
      <c r="CA390" s="127"/>
      <c r="CB390" s="127"/>
      <c r="CC390" s="127"/>
      <c r="CD390" s="127"/>
      <c r="CE390" s="127"/>
      <c r="CF390" s="127"/>
      <c r="CG390" s="127"/>
      <c r="CH390" s="127"/>
      <c r="CI390" s="127"/>
      <c r="CJ390" s="127"/>
      <c r="CK390" s="127"/>
      <c r="CL390" s="127"/>
      <c r="CM390" s="127"/>
      <c r="CN390" s="127"/>
      <c r="CO390" s="127"/>
      <c r="CP390" s="127"/>
      <c r="CQ390" s="127"/>
      <c r="CR390" s="127"/>
      <c r="CS390" s="127"/>
      <c r="CT390" s="127"/>
      <c r="CU390" s="127"/>
      <c r="CV390" s="127"/>
      <c r="CW390" s="127"/>
      <c r="CX390" s="127"/>
      <c r="CY390" s="127"/>
      <c r="CZ390" s="127"/>
      <c r="DA390" s="127"/>
      <c r="DB390" s="127"/>
      <c r="DC390" s="127"/>
      <c r="DD390" s="127"/>
      <c r="DE390" s="127"/>
      <c r="DF390" s="127"/>
      <c r="DG390" s="127"/>
      <c r="DH390" s="127"/>
      <c r="DI390" s="127"/>
      <c r="DJ390" s="127"/>
      <c r="DK390" s="127"/>
      <c r="DL390" s="127"/>
      <c r="DM390" s="127"/>
      <c r="DN390" s="127"/>
      <c r="DO390" s="127"/>
      <c r="DP390" s="127"/>
      <c r="DQ390" s="127"/>
      <c r="DR390" s="127"/>
      <c r="DS390" s="127"/>
      <c r="DT390" s="127"/>
    </row>
    <row r="391" spans="1:124" x14ac:dyDescent="0.3">
      <c r="A391" s="127"/>
      <c r="B391" s="127"/>
      <c r="C391" s="127"/>
      <c r="D391" s="127"/>
      <c r="E391" s="127"/>
      <c r="F391" s="127"/>
      <c r="G391" s="154"/>
      <c r="H391" s="154"/>
      <c r="I391" s="154"/>
      <c r="J391" s="127"/>
      <c r="K391" s="127"/>
      <c r="L391" s="127"/>
      <c r="M391" s="127"/>
      <c r="N391" s="127"/>
      <c r="O391" s="127"/>
      <c r="P391" s="127"/>
      <c r="Q391" s="127"/>
      <c r="R391" s="127"/>
      <c r="S391" s="127"/>
      <c r="T391" s="127"/>
      <c r="U391" s="127"/>
      <c r="V391" s="127"/>
      <c r="W391" s="127"/>
      <c r="X391" s="127"/>
      <c r="Y391" s="127"/>
      <c r="Z391" s="127"/>
      <c r="AA391" s="127"/>
      <c r="AB391" s="127"/>
      <c r="AC391" s="127"/>
      <c r="AD391" s="127"/>
      <c r="AE391" s="127"/>
      <c r="AF391" s="127"/>
      <c r="AG391" s="127"/>
      <c r="AH391" s="127"/>
      <c r="AI391" s="127"/>
      <c r="AJ391" s="127"/>
      <c r="AK391" s="127"/>
      <c r="AL391" s="127"/>
      <c r="AM391" s="127"/>
      <c r="AN391" s="127"/>
      <c r="AO391" s="127"/>
      <c r="AP391" s="127"/>
      <c r="AQ391" s="127"/>
      <c r="AR391" s="127"/>
      <c r="AS391" s="127"/>
      <c r="AT391" s="127"/>
      <c r="AU391" s="127"/>
      <c r="AV391" s="127"/>
      <c r="AW391" s="127"/>
      <c r="AX391" s="127"/>
      <c r="AY391" s="127"/>
      <c r="AZ391" s="127"/>
      <c r="BA391" s="127"/>
      <c r="BB391" s="127"/>
      <c r="BC391" s="127"/>
      <c r="BD391" s="127"/>
      <c r="BE391" s="127"/>
      <c r="BF391" s="127"/>
      <c r="BG391" s="127"/>
      <c r="BH391" s="127"/>
      <c r="BI391" s="127"/>
      <c r="BJ391" s="127"/>
      <c r="BK391" s="127"/>
      <c r="BL391" s="127"/>
      <c r="BM391" s="127"/>
      <c r="BN391" s="127"/>
      <c r="BO391" s="127"/>
      <c r="BP391" s="127"/>
      <c r="BQ391" s="127"/>
      <c r="BR391" s="127"/>
      <c r="BS391" s="127"/>
      <c r="BT391" s="127"/>
      <c r="BU391" s="127"/>
      <c r="BV391" s="127"/>
      <c r="BW391" s="127"/>
      <c r="BX391" s="127"/>
      <c r="BY391" s="127"/>
      <c r="BZ391" s="127"/>
      <c r="CA391" s="127"/>
      <c r="CB391" s="127"/>
      <c r="CC391" s="127"/>
      <c r="CD391" s="127"/>
      <c r="CE391" s="127"/>
      <c r="CF391" s="127"/>
      <c r="CG391" s="127"/>
      <c r="CH391" s="127"/>
      <c r="CI391" s="127"/>
      <c r="CJ391" s="127"/>
      <c r="CK391" s="127"/>
      <c r="CL391" s="127"/>
      <c r="CM391" s="127"/>
      <c r="CN391" s="127"/>
      <c r="CO391" s="127"/>
      <c r="CP391" s="127"/>
      <c r="CQ391" s="127"/>
      <c r="CR391" s="127"/>
      <c r="CS391" s="127"/>
      <c r="CT391" s="127"/>
      <c r="CU391" s="127"/>
      <c r="CV391" s="127"/>
      <c r="CW391" s="127"/>
      <c r="CX391" s="127"/>
      <c r="CY391" s="127"/>
      <c r="CZ391" s="127"/>
      <c r="DA391" s="127"/>
      <c r="DB391" s="127"/>
      <c r="DC391" s="127"/>
      <c r="DD391" s="127"/>
      <c r="DE391" s="127"/>
      <c r="DF391" s="127"/>
      <c r="DG391" s="127"/>
      <c r="DH391" s="127"/>
      <c r="DI391" s="127"/>
      <c r="DJ391" s="127"/>
      <c r="DK391" s="127"/>
      <c r="DL391" s="127"/>
      <c r="DM391" s="127"/>
      <c r="DN391" s="127"/>
      <c r="DO391" s="127"/>
      <c r="DP391" s="127"/>
      <c r="DQ391" s="127"/>
      <c r="DR391" s="127"/>
      <c r="DS391" s="127"/>
      <c r="DT391" s="127"/>
    </row>
    <row r="392" spans="1:124" x14ac:dyDescent="0.3">
      <c r="A392" s="127"/>
      <c r="B392" s="127"/>
      <c r="C392" s="127"/>
      <c r="D392" s="127"/>
      <c r="E392" s="127"/>
      <c r="F392" s="127"/>
      <c r="G392" s="154"/>
      <c r="H392" s="154"/>
      <c r="I392" s="154"/>
      <c r="J392" s="127"/>
      <c r="K392" s="127"/>
      <c r="L392" s="127"/>
      <c r="M392" s="127"/>
      <c r="N392" s="127"/>
      <c r="O392" s="127"/>
      <c r="P392" s="127"/>
      <c r="Q392" s="127"/>
      <c r="R392" s="127"/>
      <c r="S392" s="127"/>
      <c r="T392" s="127"/>
      <c r="U392" s="127"/>
      <c r="V392" s="127"/>
      <c r="W392" s="127"/>
      <c r="X392" s="127"/>
      <c r="Y392" s="127"/>
      <c r="Z392" s="127"/>
      <c r="AA392" s="127"/>
      <c r="AB392" s="127"/>
      <c r="AC392" s="127"/>
      <c r="AD392" s="127"/>
      <c r="AE392" s="127"/>
      <c r="AF392" s="127"/>
      <c r="AG392" s="127"/>
      <c r="AH392" s="127"/>
      <c r="AI392" s="127"/>
      <c r="AJ392" s="127"/>
      <c r="AK392" s="127"/>
      <c r="AL392" s="127"/>
      <c r="AM392" s="127"/>
      <c r="AN392" s="127"/>
      <c r="AO392" s="127"/>
      <c r="AP392" s="127"/>
      <c r="AQ392" s="127"/>
      <c r="AR392" s="127"/>
      <c r="AS392" s="127"/>
      <c r="AT392" s="127"/>
      <c r="AU392" s="127"/>
      <c r="AV392" s="127"/>
      <c r="AW392" s="127"/>
      <c r="AX392" s="127"/>
      <c r="AY392" s="127"/>
      <c r="AZ392" s="127"/>
      <c r="BA392" s="127"/>
      <c r="BB392" s="127"/>
      <c r="BC392" s="127"/>
      <c r="BD392" s="127"/>
      <c r="BE392" s="127"/>
      <c r="BF392" s="127"/>
      <c r="BG392" s="127"/>
      <c r="BH392" s="127"/>
      <c r="BI392" s="127"/>
      <c r="BJ392" s="127"/>
      <c r="BK392" s="127"/>
      <c r="BL392" s="127"/>
      <c r="BM392" s="127"/>
      <c r="BN392" s="127"/>
      <c r="BO392" s="127"/>
      <c r="BP392" s="127"/>
      <c r="BQ392" s="127"/>
      <c r="BR392" s="127"/>
      <c r="BS392" s="127"/>
      <c r="BT392" s="127"/>
      <c r="BU392" s="127"/>
      <c r="BV392" s="127"/>
      <c r="BW392" s="127"/>
      <c r="BX392" s="127"/>
      <c r="BY392" s="127"/>
      <c r="BZ392" s="127"/>
      <c r="CA392" s="127"/>
      <c r="CB392" s="127"/>
      <c r="CC392" s="127"/>
      <c r="CD392" s="127"/>
      <c r="CE392" s="127"/>
      <c r="CF392" s="127"/>
      <c r="CG392" s="127"/>
      <c r="CH392" s="127"/>
      <c r="CI392" s="127"/>
      <c r="CJ392" s="127"/>
      <c r="CK392" s="127"/>
      <c r="CL392" s="127"/>
      <c r="CM392" s="127"/>
      <c r="CN392" s="127"/>
      <c r="CO392" s="127"/>
      <c r="CP392" s="127"/>
      <c r="CQ392" s="127"/>
      <c r="CR392" s="127"/>
      <c r="CS392" s="127"/>
      <c r="CT392" s="127"/>
      <c r="CU392" s="127"/>
      <c r="CV392" s="127"/>
      <c r="CW392" s="127"/>
      <c r="CX392" s="127"/>
      <c r="CY392" s="127"/>
      <c r="CZ392" s="127"/>
      <c r="DA392" s="127"/>
      <c r="DB392" s="127"/>
      <c r="DC392" s="127"/>
      <c r="DD392" s="127"/>
      <c r="DE392" s="127"/>
      <c r="DF392" s="127"/>
      <c r="DG392" s="127"/>
      <c r="DH392" s="127"/>
      <c r="DI392" s="127"/>
      <c r="DJ392" s="127"/>
      <c r="DK392" s="127"/>
      <c r="DL392" s="127"/>
      <c r="DM392" s="127"/>
      <c r="DN392" s="127"/>
      <c r="DO392" s="127"/>
      <c r="DP392" s="127"/>
      <c r="DQ392" s="127"/>
      <c r="DR392" s="127"/>
      <c r="DS392" s="127"/>
      <c r="DT392" s="127"/>
    </row>
    <row r="393" spans="1:124" x14ac:dyDescent="0.3">
      <c r="A393" s="127"/>
      <c r="B393" s="127"/>
      <c r="C393" s="127"/>
      <c r="D393" s="127"/>
      <c r="E393" s="127"/>
      <c r="F393" s="127"/>
      <c r="G393" s="154"/>
      <c r="H393" s="154"/>
      <c r="I393" s="154"/>
      <c r="J393" s="127"/>
      <c r="K393" s="127"/>
      <c r="L393" s="127"/>
      <c r="M393" s="127"/>
      <c r="N393" s="127"/>
      <c r="O393" s="127"/>
      <c r="P393" s="127"/>
      <c r="Q393" s="127"/>
      <c r="R393" s="127"/>
      <c r="S393" s="127"/>
      <c r="T393" s="127"/>
      <c r="U393" s="127"/>
      <c r="V393" s="127"/>
      <c r="W393" s="127"/>
      <c r="X393" s="127"/>
      <c r="Y393" s="127"/>
      <c r="Z393" s="127"/>
      <c r="AA393" s="127"/>
      <c r="AB393" s="127"/>
      <c r="AC393" s="127"/>
      <c r="AD393" s="127"/>
      <c r="AE393" s="127"/>
      <c r="AF393" s="127"/>
      <c r="AG393" s="127"/>
      <c r="AH393" s="127"/>
      <c r="AI393" s="127"/>
      <c r="AJ393" s="127"/>
      <c r="AK393" s="127"/>
      <c r="AL393" s="127"/>
      <c r="AM393" s="127"/>
      <c r="AN393" s="127"/>
      <c r="AO393" s="127"/>
      <c r="AP393" s="127"/>
      <c r="AQ393" s="127"/>
      <c r="AR393" s="127"/>
      <c r="AS393" s="127"/>
      <c r="AT393" s="127"/>
      <c r="AU393" s="127"/>
      <c r="AV393" s="127"/>
      <c r="AW393" s="127"/>
      <c r="AX393" s="127"/>
      <c r="AY393" s="127"/>
      <c r="AZ393" s="127"/>
      <c r="BA393" s="127"/>
      <c r="BB393" s="127"/>
      <c r="BC393" s="127"/>
      <c r="BD393" s="127"/>
      <c r="BE393" s="127"/>
      <c r="BF393" s="127"/>
      <c r="BG393" s="127"/>
      <c r="BH393" s="127"/>
      <c r="BI393" s="127"/>
      <c r="BJ393" s="127"/>
      <c r="BK393" s="127"/>
      <c r="BL393" s="127"/>
      <c r="BM393" s="127"/>
      <c r="BN393" s="127"/>
      <c r="BO393" s="127"/>
      <c r="BP393" s="127"/>
      <c r="BQ393" s="127"/>
      <c r="BR393" s="127"/>
      <c r="BS393" s="127"/>
      <c r="BT393" s="127"/>
      <c r="BU393" s="127"/>
      <c r="BV393" s="127"/>
      <c r="BW393" s="127"/>
      <c r="BX393" s="127"/>
      <c r="BY393" s="127"/>
      <c r="BZ393" s="127"/>
      <c r="CA393" s="127"/>
      <c r="CB393" s="127"/>
      <c r="CC393" s="127"/>
      <c r="CD393" s="127"/>
      <c r="CE393" s="127"/>
      <c r="CF393" s="127"/>
      <c r="CG393" s="127"/>
      <c r="CH393" s="127"/>
      <c r="CI393" s="127"/>
      <c r="CJ393" s="127"/>
      <c r="CK393" s="127"/>
      <c r="CL393" s="127"/>
      <c r="CM393" s="127"/>
      <c r="CN393" s="127"/>
      <c r="CO393" s="127"/>
      <c r="CP393" s="127"/>
      <c r="CQ393" s="127"/>
      <c r="CR393" s="127"/>
      <c r="CS393" s="127"/>
      <c r="CT393" s="127"/>
      <c r="CU393" s="127"/>
      <c r="CV393" s="127"/>
      <c r="CW393" s="127"/>
      <c r="CX393" s="127"/>
      <c r="CY393" s="127"/>
      <c r="CZ393" s="127"/>
      <c r="DA393" s="127"/>
      <c r="DB393" s="127"/>
      <c r="DC393" s="127"/>
      <c r="DD393" s="127"/>
      <c r="DE393" s="127"/>
      <c r="DF393" s="127"/>
      <c r="DG393" s="127"/>
      <c r="DH393" s="127"/>
      <c r="DI393" s="127"/>
      <c r="DJ393" s="127"/>
      <c r="DK393" s="127"/>
      <c r="DL393" s="127"/>
      <c r="DM393" s="127"/>
      <c r="DN393" s="127"/>
      <c r="DO393" s="127"/>
      <c r="DP393" s="127"/>
      <c r="DQ393" s="127"/>
      <c r="DR393" s="127"/>
      <c r="DS393" s="127"/>
      <c r="DT393" s="127"/>
    </row>
    <row r="394" spans="1:124" x14ac:dyDescent="0.3">
      <c r="A394" s="127"/>
      <c r="B394" s="127"/>
      <c r="C394" s="127"/>
      <c r="D394" s="127"/>
      <c r="E394" s="127"/>
      <c r="F394" s="127"/>
      <c r="G394" s="154"/>
      <c r="H394" s="154"/>
      <c r="I394" s="154"/>
      <c r="J394" s="127"/>
      <c r="K394" s="127"/>
      <c r="L394" s="127"/>
      <c r="M394" s="127"/>
      <c r="N394" s="127"/>
      <c r="O394" s="127"/>
      <c r="P394" s="127"/>
      <c r="Q394" s="127"/>
      <c r="R394" s="127"/>
      <c r="S394" s="127"/>
      <c r="T394" s="127"/>
      <c r="U394" s="127"/>
      <c r="V394" s="127"/>
      <c r="W394" s="127"/>
      <c r="X394" s="127"/>
      <c r="Y394" s="127"/>
      <c r="Z394" s="127"/>
      <c r="AA394" s="127"/>
      <c r="AB394" s="127"/>
      <c r="AC394" s="127"/>
      <c r="AD394" s="127"/>
      <c r="AE394" s="127"/>
      <c r="AF394" s="127"/>
      <c r="AG394" s="127"/>
      <c r="AH394" s="127"/>
      <c r="AI394" s="127"/>
      <c r="AJ394" s="127"/>
      <c r="AK394" s="127"/>
      <c r="AL394" s="127"/>
      <c r="AM394" s="127"/>
      <c r="AN394" s="127"/>
      <c r="AO394" s="127"/>
      <c r="AP394" s="127"/>
      <c r="AQ394" s="127"/>
      <c r="AR394" s="127"/>
      <c r="AS394" s="127"/>
      <c r="AT394" s="127"/>
      <c r="AU394" s="127"/>
      <c r="AV394" s="127"/>
      <c r="AW394" s="127"/>
      <c r="AX394" s="127"/>
      <c r="AY394" s="127"/>
      <c r="AZ394" s="127"/>
      <c r="BA394" s="127"/>
      <c r="BB394" s="127"/>
      <c r="BC394" s="127"/>
      <c r="BD394" s="127"/>
      <c r="BE394" s="127"/>
      <c r="BF394" s="127"/>
      <c r="BG394" s="127"/>
      <c r="BH394" s="127"/>
      <c r="BI394" s="127"/>
      <c r="BJ394" s="127"/>
      <c r="BK394" s="127"/>
      <c r="BL394" s="127"/>
      <c r="BM394" s="127"/>
      <c r="BN394" s="127"/>
      <c r="BO394" s="127"/>
      <c r="BP394" s="127"/>
      <c r="BQ394" s="127"/>
      <c r="BR394" s="127"/>
      <c r="BS394" s="127"/>
      <c r="BT394" s="127"/>
      <c r="BU394" s="127"/>
      <c r="BV394" s="127"/>
      <c r="BW394" s="127"/>
      <c r="BX394" s="127"/>
      <c r="BY394" s="127"/>
      <c r="BZ394" s="127"/>
      <c r="CA394" s="127"/>
      <c r="CB394" s="127"/>
      <c r="CC394" s="127"/>
      <c r="CD394" s="127"/>
      <c r="CE394" s="127"/>
      <c r="CF394" s="127"/>
      <c r="CG394" s="127"/>
      <c r="CH394" s="127"/>
      <c r="CI394" s="127"/>
      <c r="CJ394" s="127"/>
      <c r="CK394" s="127"/>
      <c r="CL394" s="127"/>
      <c r="CM394" s="127"/>
      <c r="CN394" s="127"/>
      <c r="CO394" s="127"/>
      <c r="CP394" s="127"/>
      <c r="CQ394" s="127"/>
      <c r="CR394" s="127"/>
      <c r="CS394" s="127"/>
      <c r="CT394" s="127"/>
      <c r="CU394" s="127"/>
      <c r="CV394" s="127"/>
      <c r="CW394" s="127"/>
      <c r="CX394" s="127"/>
      <c r="CY394" s="127"/>
      <c r="CZ394" s="127"/>
      <c r="DA394" s="127"/>
      <c r="DB394" s="127"/>
      <c r="DC394" s="127"/>
      <c r="DD394" s="127"/>
      <c r="DE394" s="127"/>
      <c r="DF394" s="127"/>
      <c r="DG394" s="127"/>
      <c r="DH394" s="127"/>
      <c r="DI394" s="127"/>
      <c r="DJ394" s="127"/>
      <c r="DK394" s="127"/>
      <c r="DL394" s="127"/>
      <c r="DM394" s="127"/>
      <c r="DN394" s="127"/>
      <c r="DO394" s="127"/>
      <c r="DP394" s="127"/>
      <c r="DQ394" s="127"/>
      <c r="DR394" s="127"/>
      <c r="DS394" s="127"/>
      <c r="DT394" s="127"/>
    </row>
    <row r="395" spans="1:124" x14ac:dyDescent="0.3">
      <c r="A395" s="127"/>
      <c r="B395" s="127"/>
      <c r="C395" s="127"/>
      <c r="D395" s="127"/>
      <c r="E395" s="127"/>
      <c r="F395" s="127"/>
      <c r="G395" s="154"/>
      <c r="H395" s="154"/>
      <c r="I395" s="154"/>
      <c r="J395" s="127"/>
      <c r="K395" s="127"/>
      <c r="L395" s="127"/>
      <c r="M395" s="127"/>
      <c r="N395" s="127"/>
      <c r="O395" s="127"/>
      <c r="P395" s="127"/>
      <c r="Q395" s="127"/>
      <c r="R395" s="127"/>
      <c r="S395" s="127"/>
      <c r="T395" s="127"/>
      <c r="U395" s="127"/>
      <c r="V395" s="127"/>
      <c r="W395" s="127"/>
      <c r="X395" s="127"/>
      <c r="Y395" s="127"/>
      <c r="Z395" s="127"/>
      <c r="AA395" s="127"/>
      <c r="AB395" s="127"/>
      <c r="AC395" s="127"/>
      <c r="AD395" s="127"/>
      <c r="AE395" s="127"/>
      <c r="AF395" s="127"/>
      <c r="AG395" s="127"/>
      <c r="AH395" s="127"/>
      <c r="AI395" s="127"/>
      <c r="AJ395" s="127"/>
      <c r="AK395" s="127"/>
      <c r="AL395" s="127"/>
      <c r="AM395" s="127"/>
      <c r="AN395" s="127"/>
      <c r="AO395" s="127"/>
      <c r="AP395" s="127"/>
      <c r="AQ395" s="127"/>
      <c r="AR395" s="127"/>
      <c r="AS395" s="127"/>
      <c r="AT395" s="127"/>
      <c r="AU395" s="127"/>
      <c r="AV395" s="127"/>
      <c r="AW395" s="127"/>
      <c r="AX395" s="127"/>
      <c r="AY395" s="127"/>
      <c r="AZ395" s="127"/>
      <c r="BA395" s="127"/>
      <c r="BB395" s="127"/>
      <c r="BC395" s="127"/>
      <c r="BD395" s="127"/>
      <c r="BE395" s="127"/>
      <c r="BF395" s="127"/>
      <c r="BG395" s="127"/>
      <c r="BH395" s="127"/>
      <c r="BI395" s="127"/>
      <c r="BJ395" s="127"/>
      <c r="BK395" s="127"/>
      <c r="BL395" s="127"/>
      <c r="BM395" s="127"/>
      <c r="BN395" s="127"/>
      <c r="BO395" s="127"/>
      <c r="BP395" s="127"/>
      <c r="BQ395" s="127"/>
      <c r="BR395" s="127"/>
      <c r="BS395" s="127"/>
      <c r="BT395" s="127"/>
      <c r="BU395" s="127"/>
      <c r="BV395" s="127"/>
      <c r="BW395" s="127"/>
      <c r="BX395" s="127"/>
      <c r="BY395" s="127"/>
      <c r="BZ395" s="127"/>
      <c r="CA395" s="127"/>
      <c r="CB395" s="127"/>
      <c r="CC395" s="127"/>
      <c r="CD395" s="127"/>
      <c r="CE395" s="127"/>
      <c r="CF395" s="127"/>
      <c r="CG395" s="127"/>
      <c r="CH395" s="127"/>
      <c r="CI395" s="127"/>
      <c r="CJ395" s="127"/>
      <c r="CK395" s="127"/>
      <c r="CL395" s="127"/>
      <c r="CM395" s="127"/>
      <c r="CN395" s="127"/>
      <c r="CO395" s="127"/>
      <c r="CP395" s="127"/>
      <c r="CQ395" s="127"/>
      <c r="CR395" s="127"/>
      <c r="CS395" s="127"/>
      <c r="CT395" s="127"/>
      <c r="CU395" s="127"/>
      <c r="CV395" s="127"/>
      <c r="CW395" s="127"/>
      <c r="CX395" s="127"/>
      <c r="CY395" s="127"/>
      <c r="CZ395" s="127"/>
      <c r="DA395" s="127"/>
      <c r="DB395" s="127"/>
      <c r="DC395" s="127"/>
      <c r="DD395" s="127"/>
      <c r="DE395" s="127"/>
      <c r="DF395" s="127"/>
      <c r="DG395" s="127"/>
      <c r="DH395" s="127"/>
      <c r="DI395" s="127"/>
      <c r="DJ395" s="127"/>
      <c r="DK395" s="127"/>
      <c r="DL395" s="127"/>
      <c r="DM395" s="127"/>
      <c r="DN395" s="127"/>
      <c r="DO395" s="127"/>
      <c r="DP395" s="127"/>
      <c r="DQ395" s="127"/>
      <c r="DR395" s="127"/>
      <c r="DS395" s="127"/>
      <c r="DT395" s="127"/>
    </row>
    <row r="396" spans="1:124" x14ac:dyDescent="0.3">
      <c r="A396" s="127"/>
      <c r="B396" s="127"/>
      <c r="C396" s="127"/>
      <c r="D396" s="127"/>
      <c r="E396" s="127"/>
      <c r="F396" s="127"/>
      <c r="G396" s="154"/>
      <c r="H396" s="154"/>
      <c r="I396" s="154"/>
      <c r="J396" s="127"/>
      <c r="K396" s="127"/>
      <c r="L396" s="127"/>
      <c r="M396" s="127"/>
      <c r="N396" s="127"/>
      <c r="O396" s="127"/>
      <c r="P396" s="127"/>
      <c r="Q396" s="127"/>
      <c r="R396" s="127"/>
      <c r="S396" s="127"/>
      <c r="T396" s="127"/>
      <c r="U396" s="127"/>
      <c r="V396" s="127"/>
      <c r="W396" s="127"/>
      <c r="X396" s="127"/>
      <c r="Y396" s="127"/>
      <c r="Z396" s="127"/>
      <c r="AA396" s="127"/>
      <c r="AB396" s="127"/>
      <c r="AC396" s="127"/>
      <c r="AD396" s="127"/>
      <c r="AE396" s="127"/>
      <c r="AF396" s="127"/>
      <c r="AG396" s="127"/>
      <c r="AH396" s="127"/>
      <c r="AI396" s="127"/>
      <c r="AJ396" s="127"/>
      <c r="AK396" s="127"/>
      <c r="AL396" s="127"/>
      <c r="AM396" s="127"/>
      <c r="AN396" s="127"/>
      <c r="AO396" s="127"/>
      <c r="AP396" s="127"/>
      <c r="AQ396" s="127"/>
      <c r="AR396" s="127"/>
      <c r="AS396" s="127"/>
      <c r="AT396" s="127"/>
      <c r="AU396" s="127"/>
      <c r="AV396" s="127"/>
      <c r="AW396" s="127"/>
      <c r="AX396" s="127"/>
      <c r="AY396" s="127"/>
      <c r="AZ396" s="127"/>
      <c r="BA396" s="127"/>
      <c r="BB396" s="127"/>
      <c r="BC396" s="127"/>
      <c r="BD396" s="127"/>
      <c r="BE396" s="127"/>
      <c r="BF396" s="127"/>
      <c r="BG396" s="127"/>
      <c r="BH396" s="127"/>
      <c r="BI396" s="127"/>
      <c r="BJ396" s="127"/>
      <c r="BK396" s="127"/>
      <c r="BL396" s="127"/>
      <c r="BM396" s="127"/>
      <c r="BN396" s="127"/>
      <c r="BO396" s="127"/>
      <c r="BP396" s="127"/>
      <c r="BQ396" s="127"/>
      <c r="BR396" s="127"/>
      <c r="BS396" s="127"/>
      <c r="BT396" s="127"/>
      <c r="BU396" s="127"/>
      <c r="BV396" s="127"/>
      <c r="BW396" s="127"/>
      <c r="BX396" s="127"/>
      <c r="BY396" s="127"/>
      <c r="BZ396" s="127"/>
      <c r="CA396" s="127"/>
      <c r="CB396" s="127"/>
      <c r="CC396" s="127"/>
      <c r="CD396" s="127"/>
      <c r="CE396" s="127"/>
      <c r="CF396" s="127"/>
      <c r="CG396" s="127"/>
      <c r="CH396" s="127"/>
      <c r="CI396" s="127"/>
      <c r="CJ396" s="127"/>
      <c r="CK396" s="127"/>
      <c r="CL396" s="127"/>
      <c r="CM396" s="127"/>
      <c r="CN396" s="127"/>
      <c r="CO396" s="127"/>
      <c r="CP396" s="127"/>
      <c r="CQ396" s="127"/>
      <c r="CR396" s="127"/>
      <c r="CS396" s="127"/>
      <c r="CT396" s="127"/>
      <c r="CU396" s="127"/>
      <c r="CV396" s="127"/>
      <c r="CW396" s="127"/>
      <c r="CX396" s="127"/>
      <c r="CY396" s="127"/>
      <c r="CZ396" s="127"/>
      <c r="DA396" s="127"/>
      <c r="DB396" s="127"/>
      <c r="DC396" s="127"/>
      <c r="DD396" s="127"/>
      <c r="DE396" s="127"/>
      <c r="DF396" s="127"/>
      <c r="DG396" s="127"/>
      <c r="DH396" s="127"/>
      <c r="DI396" s="127"/>
      <c r="DJ396" s="127"/>
      <c r="DK396" s="127"/>
      <c r="DL396" s="127"/>
      <c r="DM396" s="127"/>
      <c r="DN396" s="127"/>
      <c r="DO396" s="127"/>
      <c r="DP396" s="127"/>
      <c r="DQ396" s="127"/>
      <c r="DR396" s="127"/>
      <c r="DS396" s="127"/>
      <c r="DT396" s="127"/>
    </row>
    <row r="397" spans="1:124" x14ac:dyDescent="0.3">
      <c r="A397" s="127"/>
      <c r="B397" s="127"/>
      <c r="C397" s="127"/>
      <c r="D397" s="127"/>
      <c r="E397" s="127"/>
      <c r="F397" s="127"/>
      <c r="G397" s="154"/>
      <c r="H397" s="154"/>
      <c r="I397" s="154"/>
      <c r="J397" s="127"/>
      <c r="K397" s="127"/>
      <c r="L397" s="127"/>
      <c r="M397" s="127"/>
      <c r="N397" s="127"/>
      <c r="O397" s="127"/>
      <c r="P397" s="127"/>
      <c r="Q397" s="127"/>
      <c r="R397" s="127"/>
      <c r="S397" s="127"/>
      <c r="T397" s="127"/>
      <c r="U397" s="127"/>
      <c r="V397" s="127"/>
      <c r="W397" s="127"/>
      <c r="X397" s="127"/>
      <c r="Y397" s="127"/>
      <c r="Z397" s="127"/>
      <c r="AA397" s="127"/>
      <c r="AB397" s="127"/>
      <c r="AC397" s="127"/>
      <c r="AD397" s="127"/>
      <c r="AE397" s="127"/>
      <c r="AF397" s="127"/>
      <c r="AG397" s="127"/>
      <c r="AH397" s="127"/>
      <c r="AI397" s="127"/>
      <c r="AJ397" s="127"/>
      <c r="AK397" s="127"/>
      <c r="AL397" s="127"/>
      <c r="AM397" s="127"/>
      <c r="AN397" s="127"/>
      <c r="AO397" s="127"/>
      <c r="AP397" s="127"/>
      <c r="AQ397" s="127"/>
      <c r="AR397" s="127"/>
      <c r="AS397" s="127"/>
      <c r="AT397" s="127"/>
      <c r="AU397" s="127"/>
      <c r="AV397" s="127"/>
      <c r="AW397" s="127"/>
      <c r="AX397" s="127"/>
      <c r="AY397" s="127"/>
      <c r="AZ397" s="127"/>
      <c r="BA397" s="127"/>
      <c r="BB397" s="127"/>
      <c r="BC397" s="127"/>
      <c r="BD397" s="127"/>
      <c r="BE397" s="127"/>
      <c r="BF397" s="127"/>
      <c r="BG397" s="127"/>
      <c r="BH397" s="127"/>
      <c r="BI397" s="127"/>
      <c r="BJ397" s="127"/>
      <c r="BK397" s="127"/>
      <c r="BL397" s="127"/>
      <c r="BM397" s="127"/>
      <c r="BN397" s="127"/>
      <c r="BO397" s="127"/>
      <c r="BP397" s="127"/>
      <c r="BQ397" s="127"/>
      <c r="BR397" s="127"/>
      <c r="BS397" s="127"/>
      <c r="BT397" s="127"/>
      <c r="BU397" s="127"/>
      <c r="BV397" s="127"/>
      <c r="BW397" s="127"/>
      <c r="BX397" s="127"/>
      <c r="BY397" s="127"/>
      <c r="BZ397" s="127"/>
      <c r="CA397" s="127"/>
      <c r="CB397" s="127"/>
      <c r="CC397" s="127"/>
      <c r="CD397" s="127"/>
      <c r="CE397" s="127"/>
      <c r="CF397" s="127"/>
      <c r="CG397" s="127"/>
      <c r="CH397" s="127"/>
      <c r="CI397" s="127"/>
      <c r="CJ397" s="127"/>
      <c r="CK397" s="127"/>
      <c r="CL397" s="127"/>
      <c r="CM397" s="127"/>
      <c r="CN397" s="127"/>
      <c r="CO397" s="127"/>
      <c r="CP397" s="127"/>
      <c r="CQ397" s="127"/>
      <c r="CR397" s="127"/>
      <c r="CS397" s="127"/>
      <c r="CT397" s="127"/>
      <c r="CU397" s="127"/>
      <c r="CV397" s="127"/>
      <c r="CW397" s="127"/>
      <c r="CX397" s="127"/>
      <c r="CY397" s="127"/>
      <c r="CZ397" s="127"/>
      <c r="DA397" s="127"/>
      <c r="DB397" s="127"/>
      <c r="DC397" s="127"/>
      <c r="DD397" s="127"/>
      <c r="DE397" s="127"/>
      <c r="DF397" s="127"/>
      <c r="DG397" s="127"/>
      <c r="DH397" s="127"/>
      <c r="DI397" s="127"/>
      <c r="DJ397" s="127"/>
      <c r="DK397" s="127"/>
      <c r="DL397" s="127"/>
      <c r="DM397" s="127"/>
      <c r="DN397" s="127"/>
      <c r="DO397" s="127"/>
      <c r="DP397" s="127"/>
      <c r="DQ397" s="127"/>
      <c r="DR397" s="127"/>
      <c r="DS397" s="127"/>
      <c r="DT397" s="127"/>
    </row>
    <row r="398" spans="1:124" x14ac:dyDescent="0.3">
      <c r="A398" s="127"/>
      <c r="B398" s="127"/>
      <c r="C398" s="127"/>
      <c r="D398" s="127"/>
      <c r="E398" s="127"/>
      <c r="F398" s="127"/>
      <c r="G398" s="154"/>
      <c r="H398" s="154"/>
      <c r="I398" s="154"/>
      <c r="J398" s="127"/>
      <c r="K398" s="127"/>
      <c r="L398" s="127"/>
      <c r="M398" s="127"/>
      <c r="N398" s="127"/>
      <c r="O398" s="127"/>
      <c r="P398" s="127"/>
      <c r="Q398" s="127"/>
      <c r="R398" s="127"/>
      <c r="S398" s="127"/>
      <c r="T398" s="127"/>
      <c r="U398" s="127"/>
      <c r="V398" s="127"/>
      <c r="W398" s="127"/>
      <c r="X398" s="127"/>
      <c r="Y398" s="127"/>
      <c r="Z398" s="127"/>
      <c r="AA398" s="127"/>
      <c r="AB398" s="127"/>
      <c r="AC398" s="127"/>
      <c r="AD398" s="127"/>
      <c r="AE398" s="127"/>
      <c r="AF398" s="127"/>
      <c r="AG398" s="127"/>
      <c r="AH398" s="127"/>
      <c r="AI398" s="127"/>
      <c r="AJ398" s="127"/>
      <c r="AK398" s="127"/>
      <c r="AL398" s="127"/>
      <c r="AM398" s="127"/>
      <c r="AN398" s="127"/>
      <c r="AO398" s="127"/>
      <c r="AP398" s="127"/>
      <c r="AQ398" s="127"/>
      <c r="AR398" s="127"/>
      <c r="AS398" s="127"/>
      <c r="AT398" s="127"/>
      <c r="AU398" s="127"/>
      <c r="AV398" s="127"/>
      <c r="AW398" s="127"/>
      <c r="AX398" s="127"/>
      <c r="AY398" s="127"/>
      <c r="AZ398" s="127"/>
      <c r="BA398" s="127"/>
      <c r="BB398" s="127"/>
      <c r="BC398" s="127"/>
      <c r="BD398" s="127"/>
      <c r="BE398" s="127"/>
      <c r="BF398" s="127"/>
      <c r="BG398" s="127"/>
      <c r="BH398" s="127"/>
      <c r="BI398" s="127"/>
      <c r="BJ398" s="127"/>
      <c r="BK398" s="127"/>
      <c r="BL398" s="127"/>
      <c r="BM398" s="127"/>
      <c r="BN398" s="127"/>
      <c r="BO398" s="127"/>
      <c r="BP398" s="127"/>
      <c r="BQ398" s="127"/>
      <c r="BR398" s="127"/>
      <c r="BS398" s="127"/>
      <c r="BT398" s="127"/>
      <c r="BU398" s="127"/>
      <c r="BV398" s="127"/>
      <c r="BW398" s="127"/>
      <c r="BX398" s="127"/>
      <c r="BY398" s="127"/>
      <c r="BZ398" s="127"/>
      <c r="CA398" s="127"/>
      <c r="CB398" s="127"/>
      <c r="CC398" s="127"/>
      <c r="CD398" s="127"/>
      <c r="CE398" s="127"/>
      <c r="CF398" s="127"/>
      <c r="CG398" s="127"/>
      <c r="CH398" s="127"/>
      <c r="CI398" s="127"/>
      <c r="CJ398" s="127"/>
      <c r="CK398" s="127"/>
      <c r="CL398" s="127"/>
      <c r="CM398" s="127"/>
      <c r="CN398" s="127"/>
      <c r="CO398" s="127"/>
      <c r="CP398" s="127"/>
      <c r="CQ398" s="127"/>
      <c r="CR398" s="127"/>
      <c r="CS398" s="127"/>
      <c r="CT398" s="127"/>
      <c r="CU398" s="127"/>
      <c r="CV398" s="127"/>
      <c r="CW398" s="127"/>
      <c r="CX398" s="127"/>
      <c r="CY398" s="127"/>
      <c r="CZ398" s="127"/>
      <c r="DA398" s="127"/>
      <c r="DB398" s="127"/>
      <c r="DC398" s="127"/>
      <c r="DD398" s="127"/>
      <c r="DE398" s="127"/>
      <c r="DF398" s="127"/>
      <c r="DG398" s="127"/>
      <c r="DH398" s="127"/>
      <c r="DI398" s="127"/>
      <c r="DJ398" s="127"/>
      <c r="DK398" s="127"/>
      <c r="DL398" s="127"/>
      <c r="DM398" s="127"/>
      <c r="DN398" s="127"/>
      <c r="DO398" s="127"/>
      <c r="DP398" s="127"/>
      <c r="DQ398" s="127"/>
      <c r="DR398" s="127"/>
      <c r="DS398" s="127"/>
      <c r="DT398" s="127"/>
    </row>
    <row r="399" spans="1:124" x14ac:dyDescent="0.3">
      <c r="A399" s="127"/>
      <c r="B399" s="127"/>
      <c r="C399" s="127"/>
      <c r="D399" s="127"/>
      <c r="E399" s="127"/>
      <c r="F399" s="127"/>
      <c r="G399" s="154"/>
      <c r="H399" s="154"/>
      <c r="I399" s="154"/>
      <c r="J399" s="127"/>
      <c r="K399" s="127"/>
      <c r="L399" s="127"/>
      <c r="M399" s="127"/>
      <c r="N399" s="127"/>
      <c r="O399" s="127"/>
      <c r="P399" s="127"/>
      <c r="Q399" s="127"/>
      <c r="R399" s="127"/>
      <c r="S399" s="127"/>
      <c r="T399" s="127"/>
      <c r="U399" s="127"/>
      <c r="V399" s="127"/>
      <c r="W399" s="127"/>
      <c r="X399" s="127"/>
      <c r="Y399" s="127"/>
      <c r="Z399" s="127"/>
      <c r="AA399" s="127"/>
      <c r="AB399" s="127"/>
      <c r="AC399" s="127"/>
      <c r="AD399" s="127"/>
      <c r="AE399" s="127"/>
      <c r="AF399" s="127"/>
      <c r="AG399" s="127"/>
      <c r="AH399" s="127"/>
      <c r="AI399" s="127"/>
      <c r="AJ399" s="127"/>
      <c r="AK399" s="127"/>
      <c r="AL399" s="127"/>
      <c r="AM399" s="127"/>
      <c r="AN399" s="127"/>
      <c r="AO399" s="127"/>
      <c r="AP399" s="127"/>
      <c r="AQ399" s="127"/>
      <c r="AR399" s="127"/>
      <c r="AS399" s="127"/>
      <c r="AT399" s="127"/>
      <c r="AU399" s="127"/>
      <c r="AV399" s="127"/>
      <c r="AW399" s="127"/>
      <c r="AX399" s="127"/>
      <c r="AY399" s="127"/>
      <c r="AZ399" s="127"/>
      <c r="BA399" s="127"/>
      <c r="BB399" s="127"/>
      <c r="BC399" s="127"/>
      <c r="BD399" s="127"/>
      <c r="BE399" s="127"/>
      <c r="BF399" s="127"/>
      <c r="BG399" s="127"/>
      <c r="BH399" s="127"/>
      <c r="BI399" s="127"/>
      <c r="BJ399" s="127"/>
      <c r="BK399" s="127"/>
      <c r="BL399" s="127"/>
      <c r="BM399" s="127"/>
      <c r="BN399" s="127"/>
      <c r="BO399" s="127"/>
      <c r="BP399" s="127"/>
      <c r="BQ399" s="127"/>
      <c r="BR399" s="127"/>
      <c r="BS399" s="127"/>
      <c r="BT399" s="127"/>
      <c r="BU399" s="127"/>
      <c r="BV399" s="127"/>
      <c r="BW399" s="127"/>
      <c r="BX399" s="127"/>
      <c r="BY399" s="127"/>
      <c r="BZ399" s="127"/>
      <c r="CA399" s="127"/>
      <c r="CB399" s="127"/>
      <c r="CC399" s="127"/>
      <c r="CD399" s="127"/>
      <c r="CE399" s="127"/>
      <c r="CF399" s="127"/>
      <c r="CG399" s="127"/>
      <c r="CH399" s="127"/>
      <c r="CI399" s="127"/>
      <c r="CJ399" s="127"/>
      <c r="CK399" s="127"/>
      <c r="CL399" s="127"/>
      <c r="CM399" s="127"/>
      <c r="CN399" s="127"/>
      <c r="CO399" s="127"/>
      <c r="CP399" s="127"/>
      <c r="CQ399" s="127"/>
      <c r="CR399" s="127"/>
      <c r="CS399" s="127"/>
      <c r="CT399" s="127"/>
      <c r="CU399" s="127"/>
      <c r="CV399" s="127"/>
      <c r="CW399" s="127"/>
      <c r="CX399" s="127"/>
      <c r="CY399" s="127"/>
      <c r="CZ399" s="127"/>
      <c r="DA399" s="127"/>
      <c r="DB399" s="127"/>
      <c r="DC399" s="127"/>
      <c r="DD399" s="127"/>
      <c r="DE399" s="127"/>
      <c r="DF399" s="127"/>
      <c r="DG399" s="127"/>
      <c r="DH399" s="127"/>
      <c r="DI399" s="127"/>
      <c r="DJ399" s="127"/>
      <c r="DK399" s="127"/>
      <c r="DL399" s="127"/>
      <c r="DM399" s="127"/>
      <c r="DN399" s="127"/>
      <c r="DO399" s="127"/>
      <c r="DP399" s="127"/>
      <c r="DQ399" s="127"/>
      <c r="DR399" s="127"/>
      <c r="DS399" s="127"/>
      <c r="DT399" s="127"/>
    </row>
    <row r="400" spans="1:124" x14ac:dyDescent="0.3">
      <c r="A400" s="127"/>
      <c r="B400" s="127"/>
      <c r="C400" s="127"/>
      <c r="D400" s="127"/>
      <c r="E400" s="127"/>
      <c r="F400" s="127"/>
      <c r="G400" s="154"/>
      <c r="H400" s="154"/>
      <c r="I400" s="154"/>
      <c r="J400" s="127"/>
      <c r="K400" s="127"/>
      <c r="L400" s="127"/>
      <c r="M400" s="127"/>
      <c r="N400" s="127"/>
      <c r="O400" s="127"/>
      <c r="P400" s="127"/>
      <c r="Q400" s="127"/>
      <c r="R400" s="127"/>
      <c r="S400" s="127"/>
      <c r="T400" s="127"/>
      <c r="U400" s="127"/>
      <c r="V400" s="127"/>
      <c r="W400" s="127"/>
      <c r="X400" s="127"/>
      <c r="Y400" s="127"/>
      <c r="Z400" s="127"/>
      <c r="AA400" s="127"/>
      <c r="AB400" s="127"/>
      <c r="AC400" s="127"/>
      <c r="AD400" s="127"/>
      <c r="AE400" s="127"/>
      <c r="AF400" s="127"/>
      <c r="AG400" s="127"/>
      <c r="AH400" s="127"/>
      <c r="AI400" s="127"/>
      <c r="AJ400" s="127"/>
      <c r="AK400" s="127"/>
      <c r="AL400" s="127"/>
      <c r="AM400" s="127"/>
      <c r="AN400" s="127"/>
      <c r="AO400" s="127"/>
      <c r="AP400" s="127"/>
      <c r="AQ400" s="127"/>
      <c r="AR400" s="127"/>
      <c r="AS400" s="127"/>
      <c r="AT400" s="127"/>
      <c r="AU400" s="127"/>
      <c r="AV400" s="127"/>
      <c r="AW400" s="127"/>
      <c r="AX400" s="127"/>
      <c r="AY400" s="127"/>
      <c r="AZ400" s="127"/>
      <c r="BA400" s="127"/>
      <c r="BB400" s="127"/>
      <c r="BC400" s="127"/>
      <c r="BD400" s="127"/>
      <c r="BE400" s="127"/>
      <c r="BF400" s="127"/>
      <c r="BG400" s="127"/>
      <c r="BH400" s="127"/>
      <c r="BI400" s="127"/>
      <c r="BJ400" s="127"/>
      <c r="BK400" s="127"/>
      <c r="BL400" s="127"/>
      <c r="BM400" s="127"/>
      <c r="BN400" s="127"/>
      <c r="BO400" s="127"/>
      <c r="BP400" s="127"/>
      <c r="BQ400" s="127"/>
      <c r="BR400" s="127"/>
      <c r="BS400" s="127"/>
      <c r="BT400" s="127"/>
      <c r="BU400" s="127"/>
      <c r="BV400" s="127"/>
      <c r="BW400" s="127"/>
      <c r="BX400" s="127"/>
      <c r="BY400" s="127"/>
      <c r="BZ400" s="127"/>
      <c r="CA400" s="127"/>
      <c r="CB400" s="127"/>
      <c r="CC400" s="127"/>
      <c r="CD400" s="127"/>
      <c r="CE400" s="127"/>
      <c r="CF400" s="127"/>
      <c r="CG400" s="127"/>
      <c r="CH400" s="127"/>
      <c r="CI400" s="127"/>
      <c r="CJ400" s="127"/>
      <c r="CK400" s="127"/>
      <c r="CL400" s="127"/>
      <c r="CM400" s="127"/>
      <c r="CN400" s="127"/>
      <c r="CO400" s="127"/>
      <c r="CP400" s="127"/>
      <c r="CQ400" s="127"/>
      <c r="CR400" s="127"/>
      <c r="CS400" s="127"/>
      <c r="CT400" s="127"/>
      <c r="CU400" s="127"/>
      <c r="CV400" s="127"/>
      <c r="CW400" s="127"/>
      <c r="CX400" s="127"/>
      <c r="CY400" s="127"/>
      <c r="CZ400" s="127"/>
      <c r="DA400" s="127"/>
      <c r="DB400" s="127"/>
      <c r="DC400" s="127"/>
      <c r="DD400" s="127"/>
      <c r="DE400" s="127"/>
      <c r="DF400" s="127"/>
      <c r="DG400" s="127"/>
      <c r="DH400" s="127"/>
      <c r="DI400" s="127"/>
      <c r="DJ400" s="127"/>
      <c r="DK400" s="127"/>
      <c r="DL400" s="127"/>
      <c r="DM400" s="127"/>
      <c r="DN400" s="127"/>
      <c r="DO400" s="127"/>
      <c r="DP400" s="127"/>
      <c r="DQ400" s="127"/>
      <c r="DR400" s="127"/>
      <c r="DS400" s="127"/>
      <c r="DT400" s="127"/>
    </row>
    <row r="401" spans="1:124" x14ac:dyDescent="0.3">
      <c r="A401" s="127"/>
      <c r="B401" s="127"/>
      <c r="C401" s="127"/>
      <c r="D401" s="127"/>
      <c r="E401" s="127"/>
      <c r="F401" s="127"/>
      <c r="G401" s="154"/>
      <c r="H401" s="154"/>
      <c r="I401" s="154"/>
      <c r="J401" s="127"/>
      <c r="K401" s="127"/>
      <c r="L401" s="127"/>
      <c r="M401" s="127"/>
      <c r="N401" s="127"/>
      <c r="O401" s="127"/>
      <c r="P401" s="127"/>
      <c r="Q401" s="127"/>
      <c r="R401" s="127"/>
      <c r="S401" s="127"/>
      <c r="T401" s="127"/>
      <c r="U401" s="127"/>
      <c r="V401" s="127"/>
      <c r="W401" s="127"/>
      <c r="X401" s="127"/>
      <c r="Y401" s="127"/>
      <c r="Z401" s="127"/>
      <c r="AA401" s="127"/>
      <c r="AB401" s="127"/>
      <c r="AC401" s="127"/>
      <c r="AD401" s="127"/>
      <c r="AE401" s="127"/>
      <c r="AF401" s="127"/>
      <c r="AG401" s="127"/>
      <c r="AH401" s="127"/>
      <c r="AI401" s="127"/>
      <c r="AJ401" s="127"/>
      <c r="AK401" s="127"/>
      <c r="AL401" s="127"/>
      <c r="AM401" s="127"/>
      <c r="AN401" s="127"/>
      <c r="AO401" s="127"/>
      <c r="AP401" s="127"/>
      <c r="AQ401" s="127"/>
      <c r="AR401" s="127"/>
      <c r="AS401" s="127"/>
      <c r="AT401" s="127"/>
      <c r="AU401" s="127"/>
      <c r="AV401" s="127"/>
      <c r="AW401" s="127"/>
      <c r="AX401" s="127"/>
      <c r="AY401" s="127"/>
      <c r="AZ401" s="127"/>
      <c r="BA401" s="127"/>
      <c r="BB401" s="127"/>
      <c r="BC401" s="127"/>
      <c r="BD401" s="127"/>
      <c r="BE401" s="127"/>
      <c r="BF401" s="127"/>
      <c r="BG401" s="127"/>
      <c r="BH401" s="127"/>
      <c r="BI401" s="127"/>
      <c r="BJ401" s="127"/>
      <c r="BK401" s="127"/>
      <c r="BL401" s="127"/>
      <c r="BM401" s="127"/>
      <c r="BN401" s="127"/>
      <c r="BO401" s="127"/>
      <c r="BP401" s="127"/>
      <c r="BQ401" s="127"/>
      <c r="BR401" s="127"/>
      <c r="BS401" s="127"/>
      <c r="BT401" s="127"/>
      <c r="BU401" s="127"/>
      <c r="BV401" s="127"/>
      <c r="BW401" s="127"/>
      <c r="BX401" s="127"/>
      <c r="BY401" s="127"/>
      <c r="BZ401" s="127"/>
      <c r="CA401" s="127"/>
      <c r="CB401" s="127"/>
      <c r="CC401" s="127"/>
      <c r="CD401" s="127"/>
      <c r="CE401" s="127"/>
      <c r="CF401" s="127"/>
      <c r="CG401" s="127"/>
      <c r="CH401" s="127"/>
      <c r="CI401" s="127"/>
      <c r="CJ401" s="127"/>
      <c r="CK401" s="127"/>
      <c r="CL401" s="127"/>
      <c r="CM401" s="127"/>
      <c r="CN401" s="127"/>
      <c r="CO401" s="127"/>
      <c r="CP401" s="127"/>
      <c r="CQ401" s="127"/>
      <c r="CR401" s="127"/>
      <c r="CS401" s="127"/>
      <c r="CT401" s="127"/>
      <c r="CU401" s="127"/>
      <c r="CV401" s="127"/>
      <c r="CW401" s="127"/>
      <c r="CX401" s="127"/>
      <c r="CY401" s="127"/>
      <c r="CZ401" s="127"/>
      <c r="DA401" s="127"/>
      <c r="DB401" s="127"/>
      <c r="DC401" s="127"/>
      <c r="DD401" s="127"/>
      <c r="DE401" s="127"/>
      <c r="DF401" s="127"/>
      <c r="DG401" s="127"/>
      <c r="DH401" s="127"/>
      <c r="DI401" s="127"/>
      <c r="DJ401" s="127"/>
      <c r="DK401" s="127"/>
      <c r="DL401" s="127"/>
      <c r="DM401" s="127"/>
      <c r="DN401" s="127"/>
      <c r="DO401" s="127"/>
      <c r="DP401" s="127"/>
      <c r="DQ401" s="127"/>
      <c r="DR401" s="127"/>
      <c r="DS401" s="127"/>
      <c r="DT401" s="127"/>
    </row>
    <row r="402" spans="1:124" x14ac:dyDescent="0.3">
      <c r="A402" s="127"/>
      <c r="B402" s="127"/>
      <c r="C402" s="127"/>
      <c r="D402" s="127"/>
      <c r="E402" s="127"/>
      <c r="F402" s="127"/>
      <c r="G402" s="154"/>
      <c r="H402" s="154"/>
      <c r="I402" s="154"/>
      <c r="J402" s="127"/>
      <c r="K402" s="127"/>
      <c r="L402" s="127"/>
      <c r="M402" s="127"/>
      <c r="N402" s="127"/>
      <c r="O402" s="127"/>
      <c r="P402" s="127"/>
      <c r="Q402" s="127"/>
      <c r="R402" s="127"/>
      <c r="S402" s="127"/>
      <c r="T402" s="127"/>
      <c r="U402" s="127"/>
      <c r="V402" s="127"/>
      <c r="W402" s="127"/>
      <c r="X402" s="127"/>
      <c r="Y402" s="127"/>
      <c r="Z402" s="127"/>
      <c r="AA402" s="127"/>
      <c r="AB402" s="127"/>
      <c r="AC402" s="127"/>
      <c r="AD402" s="127"/>
      <c r="AE402" s="127"/>
      <c r="AF402" s="127"/>
      <c r="AG402" s="127"/>
      <c r="AH402" s="127"/>
      <c r="AI402" s="127"/>
      <c r="AJ402" s="127"/>
      <c r="AK402" s="127"/>
      <c r="AL402" s="127"/>
      <c r="AM402" s="127"/>
      <c r="AN402" s="127"/>
      <c r="AO402" s="127"/>
      <c r="AP402" s="127"/>
      <c r="AQ402" s="127"/>
      <c r="AR402" s="127"/>
      <c r="AS402" s="127"/>
      <c r="AT402" s="127"/>
      <c r="AU402" s="127"/>
      <c r="AV402" s="127"/>
      <c r="AW402" s="127"/>
      <c r="AX402" s="127"/>
      <c r="AY402" s="127"/>
      <c r="AZ402" s="127"/>
      <c r="BA402" s="127"/>
      <c r="BB402" s="127"/>
      <c r="BC402" s="127"/>
      <c r="BD402" s="127"/>
      <c r="BE402" s="127"/>
      <c r="BF402" s="127"/>
      <c r="BG402" s="127"/>
      <c r="BH402" s="127"/>
      <c r="BI402" s="127"/>
      <c r="BJ402" s="127"/>
      <c r="BK402" s="127"/>
      <c r="BL402" s="127"/>
      <c r="BM402" s="127"/>
      <c r="BN402" s="127"/>
      <c r="BO402" s="127"/>
      <c r="BP402" s="127"/>
      <c r="BQ402" s="127"/>
      <c r="BR402" s="127"/>
      <c r="BS402" s="127"/>
      <c r="BT402" s="127"/>
      <c r="BU402" s="127"/>
      <c r="BV402" s="127"/>
      <c r="BW402" s="127"/>
      <c r="BX402" s="127"/>
      <c r="BY402" s="127"/>
      <c r="BZ402" s="127"/>
      <c r="CA402" s="127"/>
      <c r="CB402" s="127"/>
      <c r="CC402" s="127"/>
      <c r="CD402" s="127"/>
      <c r="CE402" s="127"/>
      <c r="CF402" s="127"/>
      <c r="CG402" s="127"/>
      <c r="CH402" s="127"/>
      <c r="CI402" s="127"/>
      <c r="CJ402" s="127"/>
      <c r="CK402" s="127"/>
      <c r="CL402" s="127"/>
      <c r="CM402" s="127"/>
      <c r="CN402" s="127"/>
      <c r="CO402" s="127"/>
      <c r="CP402" s="127"/>
      <c r="CQ402" s="127"/>
      <c r="CR402" s="127"/>
      <c r="CS402" s="127"/>
      <c r="CT402" s="127"/>
      <c r="CU402" s="127"/>
      <c r="CV402" s="127"/>
      <c r="CW402" s="127"/>
      <c r="CX402" s="127"/>
      <c r="CY402" s="127"/>
      <c r="CZ402" s="127"/>
      <c r="DA402" s="127"/>
      <c r="DB402" s="127"/>
      <c r="DC402" s="127"/>
      <c r="DD402" s="127"/>
      <c r="DE402" s="127"/>
      <c r="DF402" s="127"/>
      <c r="DG402" s="127"/>
      <c r="DH402" s="127"/>
      <c r="DI402" s="127"/>
      <c r="DJ402" s="127"/>
      <c r="DK402" s="127"/>
      <c r="DL402" s="127"/>
      <c r="DM402" s="127"/>
      <c r="DN402" s="127"/>
      <c r="DO402" s="127"/>
      <c r="DP402" s="127"/>
      <c r="DQ402" s="127"/>
      <c r="DR402" s="127"/>
      <c r="DS402" s="127"/>
      <c r="DT402" s="127"/>
    </row>
    <row r="403" spans="1:124" x14ac:dyDescent="0.3">
      <c r="A403" s="127"/>
      <c r="B403" s="127"/>
      <c r="C403" s="127"/>
      <c r="D403" s="127"/>
      <c r="E403" s="127"/>
      <c r="F403" s="127"/>
      <c r="G403" s="154"/>
      <c r="H403" s="154"/>
      <c r="I403" s="154"/>
      <c r="J403" s="127"/>
      <c r="K403" s="127"/>
      <c r="L403" s="127"/>
      <c r="M403" s="127"/>
      <c r="N403" s="127"/>
      <c r="O403" s="127"/>
      <c r="P403" s="127"/>
      <c r="Q403" s="127"/>
      <c r="R403" s="127"/>
      <c r="S403" s="127"/>
      <c r="T403" s="127"/>
      <c r="U403" s="127"/>
      <c r="V403" s="127"/>
      <c r="W403" s="127"/>
      <c r="X403" s="127"/>
      <c r="Y403" s="127"/>
      <c r="Z403" s="127"/>
      <c r="AA403" s="127"/>
      <c r="AB403" s="127"/>
      <c r="AC403" s="127"/>
      <c r="AD403" s="127"/>
      <c r="AE403" s="127"/>
      <c r="AF403" s="127"/>
      <c r="AG403" s="127"/>
      <c r="AH403" s="127"/>
      <c r="AI403" s="127"/>
      <c r="AJ403" s="127"/>
      <c r="AK403" s="127"/>
      <c r="AL403" s="127"/>
      <c r="AM403" s="127"/>
      <c r="AN403" s="127"/>
      <c r="AO403" s="127"/>
      <c r="AP403" s="127"/>
      <c r="AQ403" s="127"/>
      <c r="AR403" s="127"/>
      <c r="AS403" s="127"/>
      <c r="AT403" s="127"/>
      <c r="AU403" s="127"/>
      <c r="AV403" s="127"/>
      <c r="AW403" s="127"/>
      <c r="AX403" s="127"/>
      <c r="AY403" s="127"/>
      <c r="AZ403" s="127"/>
      <c r="BA403" s="127"/>
      <c r="BB403" s="127"/>
      <c r="BC403" s="127"/>
      <c r="BD403" s="127"/>
      <c r="BE403" s="127"/>
      <c r="BF403" s="127"/>
      <c r="BG403" s="127"/>
      <c r="BH403" s="127"/>
      <c r="BI403" s="127"/>
      <c r="BJ403" s="127"/>
      <c r="BK403" s="127"/>
      <c r="BL403" s="127"/>
      <c r="BM403" s="127"/>
      <c r="BN403" s="127"/>
      <c r="BO403" s="127"/>
      <c r="BP403" s="127"/>
      <c r="BQ403" s="127"/>
      <c r="BR403" s="127"/>
      <c r="BS403" s="127"/>
      <c r="BT403" s="127"/>
      <c r="BU403" s="127"/>
      <c r="BV403" s="127"/>
      <c r="BW403" s="127"/>
      <c r="BX403" s="127"/>
      <c r="BY403" s="127"/>
      <c r="BZ403" s="127"/>
      <c r="CA403" s="127"/>
      <c r="CB403" s="127"/>
      <c r="CC403" s="127"/>
      <c r="CD403" s="127"/>
      <c r="CE403" s="127"/>
      <c r="CF403" s="127"/>
      <c r="CG403" s="127"/>
      <c r="CH403" s="127"/>
      <c r="CI403" s="127"/>
      <c r="CJ403" s="127"/>
      <c r="CK403" s="127"/>
      <c r="CL403" s="127"/>
      <c r="CM403" s="127"/>
      <c r="CN403" s="127"/>
      <c r="CO403" s="127"/>
      <c r="CP403" s="127"/>
      <c r="CQ403" s="127"/>
      <c r="CR403" s="127"/>
      <c r="CS403" s="127"/>
      <c r="CT403" s="127"/>
      <c r="CU403" s="127"/>
      <c r="CV403" s="127"/>
      <c r="CW403" s="127"/>
      <c r="CX403" s="127"/>
      <c r="CY403" s="127"/>
      <c r="CZ403" s="127"/>
      <c r="DA403" s="127"/>
      <c r="DB403" s="127"/>
      <c r="DC403" s="127"/>
      <c r="DD403" s="127"/>
      <c r="DE403" s="127"/>
      <c r="DF403" s="127"/>
      <c r="DG403" s="127"/>
      <c r="DH403" s="127"/>
      <c r="DI403" s="127"/>
      <c r="DJ403" s="127"/>
      <c r="DK403" s="127"/>
      <c r="DL403" s="127"/>
      <c r="DM403" s="127"/>
      <c r="DN403" s="127"/>
      <c r="DO403" s="127"/>
      <c r="DP403" s="127"/>
      <c r="DQ403" s="127"/>
      <c r="DR403" s="127"/>
      <c r="DS403" s="127"/>
      <c r="DT403" s="127"/>
    </row>
    <row r="404" spans="1:124" x14ac:dyDescent="0.3">
      <c r="A404" s="127"/>
      <c r="B404" s="127"/>
      <c r="C404" s="127"/>
      <c r="D404" s="127"/>
      <c r="E404" s="127"/>
      <c r="F404" s="127"/>
      <c r="G404" s="154"/>
      <c r="H404" s="154"/>
      <c r="I404" s="154"/>
      <c r="J404" s="127"/>
      <c r="K404" s="127"/>
      <c r="L404" s="127"/>
      <c r="M404" s="127"/>
      <c r="N404" s="127"/>
      <c r="O404" s="127"/>
      <c r="P404" s="127"/>
      <c r="Q404" s="127"/>
      <c r="R404" s="127"/>
      <c r="S404" s="127"/>
      <c r="T404" s="127"/>
      <c r="U404" s="127"/>
      <c r="V404" s="127"/>
      <c r="W404" s="127"/>
      <c r="X404" s="127"/>
      <c r="Y404" s="127"/>
      <c r="Z404" s="127"/>
      <c r="AA404" s="127"/>
      <c r="AB404" s="127"/>
      <c r="AC404" s="127"/>
      <c r="AD404" s="127"/>
      <c r="AE404" s="127"/>
      <c r="AF404" s="127"/>
      <c r="AG404" s="127"/>
      <c r="AH404" s="127"/>
      <c r="AI404" s="127"/>
      <c r="AJ404" s="127"/>
      <c r="AK404" s="127"/>
      <c r="AL404" s="127"/>
      <c r="AM404" s="127"/>
      <c r="AN404" s="127"/>
      <c r="AO404" s="127"/>
      <c r="AP404" s="127"/>
      <c r="AQ404" s="127"/>
      <c r="AR404" s="127"/>
      <c r="AS404" s="127"/>
      <c r="AT404" s="127"/>
      <c r="AU404" s="127"/>
      <c r="AV404" s="127"/>
      <c r="AW404" s="127"/>
      <c r="AX404" s="127"/>
      <c r="AY404" s="127"/>
      <c r="AZ404" s="127"/>
      <c r="BA404" s="127"/>
      <c r="BB404" s="127"/>
      <c r="BC404" s="127"/>
      <c r="BD404" s="127"/>
      <c r="BE404" s="127"/>
      <c r="BF404" s="127"/>
      <c r="BG404" s="127"/>
      <c r="BH404" s="127"/>
      <c r="BI404" s="127"/>
      <c r="BJ404" s="127"/>
      <c r="BK404" s="127"/>
      <c r="BL404" s="127"/>
      <c r="BM404" s="127"/>
      <c r="BN404" s="127"/>
      <c r="BO404" s="127"/>
      <c r="BP404" s="127"/>
      <c r="BQ404" s="127"/>
      <c r="BR404" s="127"/>
      <c r="BS404" s="127"/>
      <c r="BT404" s="127"/>
      <c r="BU404" s="127"/>
      <c r="BV404" s="127"/>
      <c r="BW404" s="127"/>
      <c r="BX404" s="127"/>
      <c r="BY404" s="127"/>
      <c r="BZ404" s="127"/>
      <c r="CA404" s="127"/>
      <c r="CB404" s="127"/>
      <c r="CC404" s="127"/>
      <c r="CD404" s="127"/>
      <c r="CE404" s="127"/>
      <c r="CF404" s="127"/>
      <c r="CG404" s="127"/>
      <c r="CH404" s="127"/>
      <c r="CI404" s="127"/>
      <c r="CJ404" s="127"/>
      <c r="CK404" s="127"/>
      <c r="CL404" s="127"/>
      <c r="CM404" s="127"/>
      <c r="CN404" s="127"/>
      <c r="CO404" s="127"/>
      <c r="CP404" s="127"/>
      <c r="CQ404" s="127"/>
      <c r="CR404" s="127"/>
      <c r="CS404" s="127"/>
      <c r="CT404" s="127"/>
      <c r="CU404" s="127"/>
      <c r="CV404" s="127"/>
      <c r="CW404" s="127"/>
      <c r="CX404" s="127"/>
      <c r="CY404" s="127"/>
      <c r="CZ404" s="127"/>
      <c r="DA404" s="127"/>
      <c r="DB404" s="127"/>
      <c r="DC404" s="127"/>
      <c r="DD404" s="127"/>
      <c r="DE404" s="127"/>
      <c r="DF404" s="127"/>
      <c r="DG404" s="127"/>
      <c r="DH404" s="127"/>
      <c r="DI404" s="127"/>
      <c r="DJ404" s="127"/>
      <c r="DK404" s="127"/>
      <c r="DL404" s="127"/>
      <c r="DM404" s="127"/>
      <c r="DN404" s="127"/>
      <c r="DO404" s="127"/>
      <c r="DP404" s="127"/>
      <c r="DQ404" s="127"/>
      <c r="DR404" s="127"/>
      <c r="DS404" s="127"/>
      <c r="DT404" s="127"/>
    </row>
    <row r="405" spans="1:124" x14ac:dyDescent="0.3">
      <c r="A405" s="127"/>
      <c r="B405" s="127"/>
      <c r="C405" s="127"/>
      <c r="D405" s="127"/>
      <c r="E405" s="127"/>
      <c r="F405" s="127"/>
      <c r="G405" s="154"/>
      <c r="H405" s="154"/>
      <c r="I405" s="154"/>
      <c r="J405" s="127"/>
      <c r="K405" s="127"/>
      <c r="L405" s="127"/>
      <c r="M405" s="127"/>
      <c r="N405" s="127"/>
      <c r="O405" s="127"/>
      <c r="P405" s="127"/>
      <c r="Q405" s="127"/>
      <c r="R405" s="127"/>
      <c r="S405" s="127"/>
      <c r="T405" s="127"/>
      <c r="U405" s="127"/>
      <c r="V405" s="127"/>
      <c r="W405" s="127"/>
      <c r="X405" s="127"/>
      <c r="Y405" s="127"/>
      <c r="Z405" s="127"/>
      <c r="AA405" s="127"/>
      <c r="AB405" s="127"/>
      <c r="AC405" s="127"/>
      <c r="AD405" s="127"/>
      <c r="AE405" s="127"/>
      <c r="AF405" s="127"/>
      <c r="AG405" s="127"/>
      <c r="AH405" s="127"/>
      <c r="AI405" s="127"/>
      <c r="AJ405" s="127"/>
      <c r="AK405" s="127"/>
      <c r="AL405" s="127"/>
      <c r="AM405" s="127"/>
      <c r="AN405" s="127"/>
      <c r="AO405" s="127"/>
      <c r="AP405" s="127"/>
      <c r="AQ405" s="127"/>
      <c r="AR405" s="127"/>
      <c r="AS405" s="127"/>
      <c r="AT405" s="127"/>
      <c r="AU405" s="127"/>
      <c r="AV405" s="127"/>
      <c r="AW405" s="127"/>
      <c r="AX405" s="127"/>
      <c r="AY405" s="127"/>
      <c r="AZ405" s="127"/>
      <c r="BA405" s="127"/>
      <c r="BB405" s="127"/>
      <c r="BC405" s="127"/>
      <c r="BD405" s="127"/>
      <c r="BE405" s="127"/>
      <c r="BF405" s="127"/>
      <c r="BG405" s="127"/>
      <c r="BH405" s="127"/>
      <c r="BI405" s="127"/>
      <c r="BJ405" s="127"/>
      <c r="BK405" s="127"/>
      <c r="BL405" s="127"/>
      <c r="BM405" s="127"/>
      <c r="BN405" s="127"/>
      <c r="BO405" s="127"/>
      <c r="BP405" s="127"/>
      <c r="BQ405" s="127"/>
      <c r="BR405" s="127"/>
      <c r="BS405" s="127"/>
      <c r="BT405" s="127"/>
      <c r="BU405" s="127"/>
      <c r="BV405" s="127"/>
      <c r="BW405" s="127"/>
      <c r="BX405" s="127"/>
      <c r="BY405" s="127"/>
      <c r="BZ405" s="127"/>
      <c r="CA405" s="127"/>
      <c r="CB405" s="127"/>
      <c r="CC405" s="127"/>
      <c r="CD405" s="127"/>
      <c r="CE405" s="127"/>
      <c r="CF405" s="127"/>
      <c r="CG405" s="127"/>
      <c r="CH405" s="127"/>
      <c r="CI405" s="127"/>
      <c r="CJ405" s="127"/>
      <c r="CK405" s="127"/>
      <c r="CL405" s="127"/>
      <c r="CM405" s="127"/>
      <c r="CN405" s="127"/>
      <c r="CO405" s="127"/>
      <c r="CP405" s="127"/>
      <c r="CQ405" s="127"/>
      <c r="CR405" s="127"/>
      <c r="CS405" s="127"/>
      <c r="CT405" s="127"/>
      <c r="CU405" s="127"/>
      <c r="CV405" s="127"/>
      <c r="CW405" s="127"/>
      <c r="CX405" s="127"/>
      <c r="CY405" s="127"/>
      <c r="CZ405" s="127"/>
      <c r="DA405" s="127"/>
      <c r="DB405" s="127"/>
      <c r="DC405" s="127"/>
      <c r="DD405" s="127"/>
      <c r="DE405" s="127"/>
      <c r="DF405" s="127"/>
      <c r="DG405" s="127"/>
      <c r="DH405" s="127"/>
      <c r="DI405" s="127"/>
      <c r="DJ405" s="127"/>
      <c r="DK405" s="127"/>
      <c r="DL405" s="127"/>
      <c r="DM405" s="127"/>
      <c r="DN405" s="127"/>
      <c r="DO405" s="127"/>
      <c r="DP405" s="127"/>
      <c r="DQ405" s="127"/>
      <c r="DR405" s="127"/>
      <c r="DS405" s="127"/>
      <c r="DT405" s="127"/>
    </row>
    <row r="406" spans="1:124" x14ac:dyDescent="0.3">
      <c r="A406" s="127"/>
      <c r="B406" s="127"/>
      <c r="C406" s="127"/>
      <c r="D406" s="127"/>
      <c r="E406" s="127"/>
      <c r="F406" s="127"/>
      <c r="G406" s="154"/>
      <c r="H406" s="154"/>
      <c r="I406" s="154"/>
      <c r="J406" s="127"/>
      <c r="K406" s="127"/>
      <c r="L406" s="127"/>
      <c r="M406" s="127"/>
      <c r="N406" s="127"/>
      <c r="O406" s="127"/>
      <c r="P406" s="127"/>
      <c r="Q406" s="127"/>
      <c r="R406" s="127"/>
      <c r="S406" s="127"/>
      <c r="T406" s="127"/>
      <c r="U406" s="127"/>
      <c r="V406" s="127"/>
      <c r="W406" s="127"/>
      <c r="X406" s="127"/>
      <c r="Y406" s="127"/>
      <c r="Z406" s="127"/>
      <c r="AA406" s="127"/>
      <c r="AB406" s="127"/>
      <c r="AC406" s="127"/>
      <c r="AD406" s="127"/>
      <c r="AE406" s="127"/>
      <c r="AF406" s="127"/>
      <c r="AG406" s="127"/>
      <c r="AH406" s="127"/>
      <c r="AI406" s="127"/>
      <c r="AJ406" s="127"/>
      <c r="AK406" s="127"/>
      <c r="AL406" s="127"/>
      <c r="AM406" s="127"/>
      <c r="AN406" s="127"/>
      <c r="AO406" s="127"/>
      <c r="AP406" s="127"/>
      <c r="AQ406" s="127"/>
      <c r="AR406" s="127"/>
      <c r="AS406" s="127"/>
      <c r="AT406" s="127"/>
      <c r="AU406" s="127"/>
      <c r="AV406" s="127"/>
      <c r="AW406" s="127"/>
      <c r="AX406" s="127"/>
      <c r="AY406" s="127"/>
      <c r="AZ406" s="127"/>
      <c r="BA406" s="127"/>
      <c r="BB406" s="127"/>
      <c r="BC406" s="127"/>
      <c r="BD406" s="127"/>
      <c r="BE406" s="127"/>
      <c r="BF406" s="127"/>
      <c r="BG406" s="127"/>
      <c r="BH406" s="127"/>
      <c r="BI406" s="127"/>
      <c r="BJ406" s="127"/>
      <c r="BK406" s="127"/>
      <c r="BL406" s="127"/>
      <c r="BM406" s="127"/>
      <c r="BN406" s="127"/>
      <c r="BO406" s="127"/>
      <c r="BP406" s="127"/>
      <c r="BQ406" s="127"/>
      <c r="BR406" s="127"/>
      <c r="BS406" s="127"/>
      <c r="BT406" s="127"/>
      <c r="BU406" s="127"/>
      <c r="BV406" s="127"/>
      <c r="BW406" s="127"/>
      <c r="BX406" s="127"/>
      <c r="BY406" s="127"/>
      <c r="BZ406" s="127"/>
      <c r="CA406" s="127"/>
      <c r="CB406" s="127"/>
      <c r="CC406" s="127"/>
      <c r="CD406" s="127"/>
      <c r="CE406" s="127"/>
      <c r="CF406" s="127"/>
      <c r="CG406" s="127"/>
      <c r="CH406" s="127"/>
      <c r="CI406" s="127"/>
      <c r="CJ406" s="127"/>
      <c r="CK406" s="127"/>
      <c r="CL406" s="127"/>
      <c r="CM406" s="127"/>
      <c r="CN406" s="127"/>
      <c r="CO406" s="127"/>
      <c r="CP406" s="127"/>
      <c r="CQ406" s="127"/>
      <c r="CR406" s="127"/>
      <c r="CS406" s="127"/>
      <c r="CT406" s="127"/>
      <c r="CU406" s="127"/>
      <c r="CV406" s="127"/>
      <c r="CW406" s="127"/>
      <c r="CX406" s="127"/>
      <c r="CY406" s="127"/>
      <c r="CZ406" s="127"/>
      <c r="DA406" s="127"/>
      <c r="DB406" s="127"/>
      <c r="DC406" s="127"/>
      <c r="DD406" s="127"/>
      <c r="DE406" s="127"/>
      <c r="DF406" s="127"/>
      <c r="DG406" s="127"/>
      <c r="DH406" s="127"/>
      <c r="DI406" s="127"/>
      <c r="DJ406" s="127"/>
      <c r="DK406" s="127"/>
      <c r="DL406" s="127"/>
      <c r="DM406" s="127"/>
      <c r="DN406" s="127"/>
      <c r="DO406" s="127"/>
      <c r="DP406" s="127"/>
      <c r="DQ406" s="127"/>
      <c r="DR406" s="127"/>
      <c r="DS406" s="127"/>
      <c r="DT406" s="127"/>
    </row>
    <row r="407" spans="1:124" x14ac:dyDescent="0.3">
      <c r="A407" s="127"/>
      <c r="B407" s="127"/>
      <c r="C407" s="127"/>
      <c r="D407" s="127"/>
      <c r="E407" s="127"/>
      <c r="F407" s="127"/>
      <c r="G407" s="154"/>
      <c r="H407" s="154"/>
      <c r="I407" s="154"/>
      <c r="J407" s="127"/>
      <c r="K407" s="127"/>
      <c r="L407" s="127"/>
      <c r="M407" s="127"/>
      <c r="N407" s="127"/>
      <c r="O407" s="127"/>
      <c r="P407" s="127"/>
      <c r="Q407" s="127"/>
      <c r="R407" s="127"/>
      <c r="S407" s="127"/>
      <c r="T407" s="127"/>
      <c r="U407" s="127"/>
      <c r="V407" s="127"/>
      <c r="W407" s="127"/>
      <c r="X407" s="127"/>
      <c r="Y407" s="127"/>
      <c r="Z407" s="127"/>
      <c r="AA407" s="127"/>
      <c r="AB407" s="127"/>
      <c r="AC407" s="127"/>
      <c r="AD407" s="127"/>
      <c r="AE407" s="127"/>
      <c r="AF407" s="127"/>
      <c r="AG407" s="127"/>
      <c r="AH407" s="127"/>
      <c r="AI407" s="127"/>
      <c r="AJ407" s="127"/>
      <c r="AK407" s="127"/>
      <c r="AL407" s="127"/>
      <c r="AM407" s="127"/>
      <c r="AN407" s="127"/>
      <c r="AO407" s="127"/>
      <c r="AP407" s="127"/>
      <c r="AQ407" s="127"/>
      <c r="AR407" s="127"/>
      <c r="AS407" s="127"/>
      <c r="AT407" s="127"/>
      <c r="AU407" s="127"/>
      <c r="AV407" s="127"/>
      <c r="AW407" s="127"/>
      <c r="AX407" s="127"/>
      <c r="AY407" s="127"/>
      <c r="AZ407" s="127"/>
      <c r="BA407" s="127"/>
      <c r="BB407" s="127"/>
      <c r="BC407" s="127"/>
      <c r="BD407" s="127"/>
      <c r="BE407" s="127"/>
      <c r="BF407" s="127"/>
      <c r="BG407" s="127"/>
      <c r="BH407" s="127"/>
      <c r="BI407" s="127"/>
      <c r="BJ407" s="127"/>
      <c r="BK407" s="127"/>
      <c r="BL407" s="127"/>
      <c r="BM407" s="127"/>
      <c r="BN407" s="127"/>
      <c r="BO407" s="127"/>
      <c r="BP407" s="127"/>
      <c r="BQ407" s="127"/>
      <c r="BR407" s="127"/>
      <c r="BS407" s="127"/>
      <c r="BT407" s="127"/>
      <c r="BU407" s="127"/>
      <c r="BV407" s="127"/>
      <c r="BW407" s="127"/>
      <c r="BX407" s="127"/>
      <c r="BY407" s="127"/>
      <c r="BZ407" s="127"/>
      <c r="CA407" s="127"/>
      <c r="CB407" s="127"/>
      <c r="CC407" s="127"/>
      <c r="CD407" s="127"/>
      <c r="CE407" s="127"/>
      <c r="CF407" s="127"/>
      <c r="CG407" s="127"/>
      <c r="CH407" s="127"/>
      <c r="CI407" s="127"/>
      <c r="CJ407" s="127"/>
      <c r="CK407" s="127"/>
      <c r="CL407" s="127"/>
      <c r="CM407" s="127"/>
      <c r="CN407" s="127"/>
      <c r="CO407" s="127"/>
      <c r="CP407" s="127"/>
      <c r="CQ407" s="127"/>
      <c r="CR407" s="127"/>
      <c r="CS407" s="127"/>
      <c r="CT407" s="127"/>
      <c r="CU407" s="127"/>
      <c r="CV407" s="127"/>
      <c r="CW407" s="127"/>
      <c r="CX407" s="127"/>
      <c r="CY407" s="127"/>
      <c r="CZ407" s="127"/>
      <c r="DA407" s="127"/>
      <c r="DB407" s="127"/>
      <c r="DC407" s="127"/>
      <c r="DD407" s="127"/>
      <c r="DE407" s="127"/>
      <c r="DF407" s="127"/>
      <c r="DG407" s="127"/>
      <c r="DH407" s="127"/>
      <c r="DI407" s="127"/>
      <c r="DJ407" s="127"/>
      <c r="DK407" s="127"/>
      <c r="DL407" s="127"/>
      <c r="DM407" s="127"/>
      <c r="DN407" s="127"/>
      <c r="DO407" s="127"/>
      <c r="DP407" s="127"/>
      <c r="DQ407" s="127"/>
      <c r="DR407" s="127"/>
      <c r="DS407" s="127"/>
      <c r="DT407" s="127"/>
    </row>
    <row r="408" spans="1:124" x14ac:dyDescent="0.3">
      <c r="A408" s="127"/>
      <c r="B408" s="127"/>
      <c r="C408" s="127"/>
      <c r="D408" s="127"/>
      <c r="E408" s="127"/>
      <c r="F408" s="127"/>
      <c r="G408" s="154"/>
      <c r="H408" s="154"/>
      <c r="I408" s="154"/>
      <c r="J408" s="127"/>
      <c r="K408" s="127"/>
      <c r="L408" s="127"/>
      <c r="M408" s="127"/>
      <c r="N408" s="127"/>
      <c r="O408" s="127"/>
      <c r="P408" s="127"/>
      <c r="Q408" s="127"/>
      <c r="R408" s="127"/>
      <c r="S408" s="127"/>
      <c r="T408" s="127"/>
      <c r="U408" s="127"/>
      <c r="V408" s="127"/>
      <c r="W408" s="127"/>
      <c r="X408" s="127"/>
      <c r="Y408" s="127"/>
      <c r="Z408" s="127"/>
      <c r="AA408" s="127"/>
      <c r="AB408" s="127"/>
      <c r="AC408" s="127"/>
      <c r="AD408" s="127"/>
      <c r="AE408" s="127"/>
      <c r="AF408" s="127"/>
      <c r="AG408" s="127"/>
      <c r="AH408" s="127"/>
      <c r="AI408" s="127"/>
      <c r="AJ408" s="127"/>
      <c r="AK408" s="127"/>
      <c r="AL408" s="127"/>
      <c r="AM408" s="127"/>
      <c r="AN408" s="127"/>
      <c r="AO408" s="127"/>
      <c r="AP408" s="127"/>
      <c r="AQ408" s="127"/>
      <c r="AR408" s="127"/>
      <c r="AS408" s="127"/>
      <c r="AT408" s="127"/>
      <c r="AU408" s="127"/>
      <c r="AV408" s="127"/>
      <c r="AW408" s="127"/>
      <c r="AX408" s="127"/>
      <c r="AY408" s="127"/>
      <c r="AZ408" s="127"/>
      <c r="BA408" s="127"/>
      <c r="BB408" s="127"/>
      <c r="BC408" s="127"/>
      <c r="BD408" s="127"/>
      <c r="BE408" s="127"/>
      <c r="BF408" s="127"/>
      <c r="BG408" s="127"/>
      <c r="BH408" s="127"/>
      <c r="BI408" s="127"/>
      <c r="BJ408" s="127"/>
      <c r="BK408" s="127"/>
      <c r="BL408" s="127"/>
      <c r="BM408" s="127"/>
      <c r="BN408" s="127"/>
      <c r="BO408" s="127"/>
      <c r="BP408" s="127"/>
      <c r="BQ408" s="127"/>
      <c r="BR408" s="127"/>
      <c r="BS408" s="127"/>
      <c r="BT408" s="127"/>
      <c r="BU408" s="127"/>
      <c r="BV408" s="127"/>
      <c r="BW408" s="127"/>
      <c r="BX408" s="127"/>
      <c r="BY408" s="127"/>
      <c r="BZ408" s="127"/>
      <c r="CA408" s="127"/>
      <c r="CB408" s="127"/>
      <c r="CC408" s="127"/>
      <c r="CD408" s="127"/>
      <c r="CE408" s="127"/>
      <c r="CF408" s="127"/>
      <c r="CG408" s="127"/>
      <c r="CH408" s="127"/>
      <c r="CI408" s="127"/>
      <c r="CJ408" s="127"/>
      <c r="CK408" s="127"/>
      <c r="CL408" s="127"/>
      <c r="CM408" s="127"/>
      <c r="CN408" s="127"/>
      <c r="CO408" s="127"/>
      <c r="CP408" s="127"/>
      <c r="CQ408" s="127"/>
      <c r="CR408" s="127"/>
      <c r="CS408" s="127"/>
      <c r="CT408" s="127"/>
      <c r="CU408" s="127"/>
      <c r="CV408" s="127"/>
      <c r="CW408" s="127"/>
      <c r="CX408" s="127"/>
      <c r="CY408" s="127"/>
      <c r="CZ408" s="127"/>
      <c r="DA408" s="127"/>
      <c r="DB408" s="127"/>
      <c r="DC408" s="127"/>
      <c r="DD408" s="127"/>
      <c r="DE408" s="127"/>
      <c r="DF408" s="127"/>
      <c r="DG408" s="127"/>
      <c r="DH408" s="127"/>
      <c r="DI408" s="127"/>
      <c r="DJ408" s="127"/>
      <c r="DK408" s="127"/>
      <c r="DL408" s="127"/>
      <c r="DM408" s="127"/>
      <c r="DN408" s="127"/>
      <c r="DO408" s="127"/>
      <c r="DP408" s="127"/>
      <c r="DQ408" s="127"/>
      <c r="DR408" s="127"/>
      <c r="DS408" s="127"/>
      <c r="DT408" s="127"/>
    </row>
    <row r="409" spans="1:124" x14ac:dyDescent="0.3">
      <c r="A409" s="127"/>
      <c r="B409" s="127"/>
      <c r="C409" s="127"/>
      <c r="D409" s="127"/>
      <c r="E409" s="127"/>
      <c r="F409" s="127"/>
      <c r="G409" s="154"/>
      <c r="H409" s="154"/>
      <c r="I409" s="154"/>
      <c r="J409" s="127"/>
      <c r="K409" s="127"/>
      <c r="L409" s="127"/>
      <c r="M409" s="127"/>
      <c r="N409" s="127"/>
      <c r="O409" s="127"/>
      <c r="P409" s="127"/>
      <c r="Q409" s="127"/>
      <c r="R409" s="127"/>
      <c r="S409" s="127"/>
      <c r="T409" s="127"/>
      <c r="U409" s="127"/>
      <c r="V409" s="127"/>
      <c r="W409" s="127"/>
      <c r="X409" s="127"/>
      <c r="Y409" s="127"/>
      <c r="Z409" s="127"/>
      <c r="AA409" s="127"/>
      <c r="AB409" s="127"/>
      <c r="AC409" s="127"/>
      <c r="AD409" s="127"/>
      <c r="AE409" s="127"/>
      <c r="AF409" s="127"/>
      <c r="AG409" s="127"/>
      <c r="AH409" s="127"/>
      <c r="AI409" s="127"/>
      <c r="AJ409" s="127"/>
      <c r="AK409" s="127"/>
      <c r="AL409" s="127"/>
      <c r="AM409" s="127"/>
      <c r="AN409" s="127"/>
      <c r="AO409" s="127"/>
      <c r="AP409" s="127"/>
      <c r="AQ409" s="127"/>
      <c r="AR409" s="127"/>
      <c r="AS409" s="127"/>
      <c r="AT409" s="127"/>
      <c r="AU409" s="127"/>
      <c r="AV409" s="127"/>
      <c r="AW409" s="127"/>
      <c r="AX409" s="127"/>
      <c r="AY409" s="127"/>
      <c r="AZ409" s="127"/>
      <c r="BA409" s="127"/>
      <c r="BB409" s="127"/>
      <c r="BC409" s="127"/>
      <c r="BD409" s="127"/>
      <c r="BE409" s="127"/>
      <c r="BF409" s="127"/>
      <c r="BG409" s="127"/>
      <c r="BH409" s="127"/>
      <c r="BI409" s="127"/>
      <c r="BJ409" s="127"/>
      <c r="BK409" s="127"/>
      <c r="BL409" s="127"/>
      <c r="BM409" s="127"/>
      <c r="BN409" s="127"/>
      <c r="BO409" s="127"/>
      <c r="BP409" s="127"/>
      <c r="BQ409" s="127"/>
      <c r="BR409" s="127"/>
      <c r="BS409" s="127"/>
      <c r="BT409" s="127"/>
      <c r="BU409" s="127"/>
      <c r="BV409" s="127"/>
      <c r="BW409" s="127"/>
      <c r="BX409" s="127"/>
      <c r="BY409" s="127"/>
      <c r="BZ409" s="127"/>
      <c r="CA409" s="127"/>
      <c r="CB409" s="127"/>
      <c r="CC409" s="127"/>
      <c r="CD409" s="127"/>
      <c r="CE409" s="127"/>
      <c r="CF409" s="127"/>
      <c r="CG409" s="127"/>
      <c r="CH409" s="127"/>
      <c r="CI409" s="127"/>
      <c r="CJ409" s="127"/>
      <c r="CK409" s="127"/>
      <c r="CL409" s="127"/>
      <c r="CM409" s="127"/>
      <c r="CN409" s="127"/>
      <c r="CO409" s="127"/>
      <c r="CP409" s="127"/>
      <c r="CQ409" s="127"/>
      <c r="CR409" s="127"/>
      <c r="CS409" s="127"/>
      <c r="CT409" s="127"/>
      <c r="CU409" s="127"/>
      <c r="CV409" s="127"/>
      <c r="CW409" s="127"/>
      <c r="CX409" s="127"/>
      <c r="CY409" s="127"/>
      <c r="CZ409" s="127"/>
      <c r="DA409" s="127"/>
      <c r="DB409" s="127"/>
      <c r="DC409" s="127"/>
      <c r="DD409" s="127"/>
      <c r="DE409" s="127"/>
      <c r="DF409" s="127"/>
      <c r="DG409" s="127"/>
      <c r="DH409" s="127"/>
      <c r="DI409" s="127"/>
      <c r="DJ409" s="127"/>
      <c r="DK409" s="127"/>
      <c r="DL409" s="127"/>
      <c r="DM409" s="127"/>
      <c r="DN409" s="127"/>
      <c r="DO409" s="127"/>
      <c r="DP409" s="127"/>
      <c r="DQ409" s="127"/>
      <c r="DR409" s="127"/>
      <c r="DS409" s="127"/>
      <c r="DT409" s="127"/>
    </row>
    <row r="410" spans="1:124" x14ac:dyDescent="0.3">
      <c r="A410" s="127"/>
      <c r="B410" s="127"/>
      <c r="C410" s="127"/>
      <c r="D410" s="127"/>
      <c r="E410" s="127"/>
      <c r="F410" s="127"/>
      <c r="G410" s="154"/>
      <c r="H410" s="154"/>
      <c r="I410" s="154"/>
      <c r="J410" s="127"/>
      <c r="K410" s="127"/>
      <c r="L410" s="127"/>
      <c r="M410" s="127"/>
      <c r="N410" s="127"/>
      <c r="O410" s="127"/>
      <c r="P410" s="127"/>
      <c r="Q410" s="127"/>
      <c r="R410" s="127"/>
      <c r="S410" s="127"/>
      <c r="T410" s="127"/>
      <c r="U410" s="127"/>
      <c r="V410" s="127"/>
      <c r="W410" s="127"/>
      <c r="X410" s="127"/>
      <c r="Y410" s="127"/>
      <c r="Z410" s="127"/>
      <c r="AA410" s="127"/>
      <c r="AB410" s="127"/>
      <c r="AC410" s="127"/>
      <c r="AD410" s="127"/>
      <c r="AE410" s="127"/>
      <c r="AF410" s="127"/>
      <c r="AG410" s="127"/>
      <c r="AH410" s="127"/>
      <c r="AI410" s="127"/>
      <c r="AJ410" s="127"/>
      <c r="AK410" s="127"/>
      <c r="AL410" s="127"/>
      <c r="AM410" s="127"/>
      <c r="AN410" s="127"/>
      <c r="AO410" s="127"/>
      <c r="AP410" s="127"/>
      <c r="AQ410" s="127"/>
      <c r="AR410" s="127"/>
      <c r="AS410" s="127"/>
      <c r="AT410" s="127"/>
      <c r="AU410" s="127"/>
      <c r="AV410" s="127"/>
      <c r="AW410" s="127"/>
      <c r="AX410" s="127"/>
      <c r="AY410" s="127"/>
      <c r="AZ410" s="127"/>
      <c r="BA410" s="127"/>
      <c r="BB410" s="127"/>
      <c r="BC410" s="127"/>
      <c r="BD410" s="127"/>
      <c r="BE410" s="127"/>
      <c r="BF410" s="127"/>
      <c r="BG410" s="127"/>
      <c r="BH410" s="127"/>
      <c r="BI410" s="127"/>
      <c r="BJ410" s="127"/>
      <c r="BK410" s="127"/>
      <c r="BL410" s="127"/>
      <c r="BM410" s="127"/>
      <c r="BN410" s="127"/>
      <c r="BO410" s="127"/>
      <c r="BP410" s="127"/>
      <c r="BQ410" s="127"/>
      <c r="BR410" s="127"/>
      <c r="BS410" s="127"/>
      <c r="BT410" s="127"/>
      <c r="BU410" s="127"/>
      <c r="BV410" s="127"/>
      <c r="BW410" s="127"/>
      <c r="BX410" s="127"/>
      <c r="BY410" s="127"/>
      <c r="BZ410" s="127"/>
      <c r="CA410" s="127"/>
      <c r="CB410" s="127"/>
      <c r="CC410" s="127"/>
      <c r="CD410" s="127"/>
      <c r="CE410" s="127"/>
      <c r="CF410" s="127"/>
      <c r="CG410" s="127"/>
      <c r="CH410" s="127"/>
      <c r="CI410" s="127"/>
      <c r="CJ410" s="127"/>
      <c r="CK410" s="127"/>
      <c r="CL410" s="127"/>
      <c r="CM410" s="127"/>
      <c r="CN410" s="127"/>
      <c r="CO410" s="127"/>
      <c r="CP410" s="127"/>
      <c r="CQ410" s="127"/>
      <c r="CR410" s="127"/>
      <c r="CS410" s="127"/>
      <c r="CT410" s="127"/>
      <c r="CU410" s="127"/>
      <c r="CV410" s="127"/>
      <c r="CW410" s="127"/>
      <c r="CX410" s="127"/>
      <c r="CY410" s="127"/>
      <c r="CZ410" s="127"/>
      <c r="DA410" s="127"/>
      <c r="DB410" s="127"/>
      <c r="DC410" s="127"/>
      <c r="DD410" s="127"/>
      <c r="DE410" s="127"/>
      <c r="DF410" s="127"/>
      <c r="DG410" s="127"/>
      <c r="DH410" s="127"/>
      <c r="DI410" s="127"/>
      <c r="DJ410" s="127"/>
      <c r="DK410" s="127"/>
      <c r="DL410" s="127"/>
      <c r="DM410" s="127"/>
      <c r="DN410" s="127"/>
      <c r="DO410" s="127"/>
      <c r="DP410" s="127"/>
      <c r="DQ410" s="127"/>
      <c r="DR410" s="127"/>
      <c r="DS410" s="127"/>
      <c r="DT410" s="127"/>
    </row>
    <row r="411" spans="1:124" x14ac:dyDescent="0.3">
      <c r="A411" s="127"/>
      <c r="B411" s="127"/>
      <c r="C411" s="127"/>
      <c r="D411" s="127"/>
      <c r="E411" s="127"/>
      <c r="F411" s="127"/>
      <c r="G411" s="154"/>
      <c r="H411" s="154"/>
      <c r="I411" s="154"/>
      <c r="J411" s="127"/>
      <c r="K411" s="127"/>
      <c r="L411" s="127"/>
      <c r="M411" s="127"/>
      <c r="N411" s="127"/>
      <c r="O411" s="127"/>
      <c r="P411" s="127"/>
      <c r="Q411" s="127"/>
      <c r="R411" s="127"/>
      <c r="S411" s="127"/>
      <c r="T411" s="127"/>
      <c r="U411" s="127"/>
      <c r="V411" s="127"/>
      <c r="W411" s="127"/>
      <c r="X411" s="127"/>
      <c r="Y411" s="127"/>
      <c r="Z411" s="127"/>
      <c r="AA411" s="127"/>
      <c r="AB411" s="127"/>
      <c r="AC411" s="127"/>
      <c r="AD411" s="127"/>
      <c r="AE411" s="127"/>
      <c r="AF411" s="127"/>
      <c r="AG411" s="127"/>
      <c r="AH411" s="127"/>
      <c r="AI411" s="127"/>
      <c r="AJ411" s="127"/>
      <c r="AK411" s="127"/>
      <c r="AL411" s="127"/>
      <c r="AM411" s="127"/>
      <c r="AN411" s="127"/>
      <c r="AO411" s="127"/>
      <c r="AP411" s="127"/>
      <c r="AQ411" s="127"/>
      <c r="AR411" s="127"/>
      <c r="AS411" s="127"/>
      <c r="AT411" s="127"/>
      <c r="AU411" s="127"/>
      <c r="AV411" s="127"/>
      <c r="AW411" s="127"/>
      <c r="AX411" s="127"/>
      <c r="AY411" s="127"/>
      <c r="AZ411" s="127"/>
      <c r="BA411" s="127"/>
      <c r="BB411" s="127"/>
      <c r="BC411" s="127"/>
      <c r="BD411" s="127"/>
      <c r="BE411" s="127"/>
      <c r="BF411" s="127"/>
      <c r="BG411" s="127"/>
      <c r="BH411" s="127"/>
      <c r="BI411" s="127"/>
      <c r="BJ411" s="127"/>
      <c r="BK411" s="127"/>
      <c r="BL411" s="127"/>
      <c r="BM411" s="127"/>
      <c r="BN411" s="127"/>
      <c r="BO411" s="127"/>
      <c r="BP411" s="127"/>
      <c r="BQ411" s="127"/>
      <c r="BR411" s="127"/>
      <c r="BS411" s="127"/>
      <c r="BT411" s="127"/>
      <c r="BU411" s="127"/>
      <c r="BV411" s="127"/>
      <c r="BW411" s="127"/>
      <c r="BX411" s="127"/>
      <c r="BY411" s="127"/>
      <c r="BZ411" s="127"/>
      <c r="CA411" s="127"/>
      <c r="CB411" s="127"/>
      <c r="CC411" s="127"/>
      <c r="CD411" s="127"/>
      <c r="CE411" s="127"/>
      <c r="CF411" s="127"/>
      <c r="CG411" s="127"/>
      <c r="CH411" s="127"/>
      <c r="CI411" s="127"/>
      <c r="CJ411" s="127"/>
      <c r="CK411" s="127"/>
      <c r="CL411" s="127"/>
      <c r="CM411" s="127"/>
      <c r="CN411" s="127"/>
      <c r="CO411" s="127"/>
      <c r="CP411" s="127"/>
      <c r="CQ411" s="127"/>
      <c r="CR411" s="127"/>
      <c r="CS411" s="127"/>
      <c r="CT411" s="127"/>
      <c r="CU411" s="127"/>
      <c r="CV411" s="127"/>
      <c r="CW411" s="127"/>
      <c r="CX411" s="127"/>
      <c r="CY411" s="127"/>
      <c r="CZ411" s="127"/>
      <c r="DA411" s="127"/>
      <c r="DB411" s="127"/>
      <c r="DC411" s="127"/>
      <c r="DD411" s="127"/>
      <c r="DE411" s="127"/>
      <c r="DF411" s="127"/>
      <c r="DG411" s="127"/>
      <c r="DH411" s="127"/>
      <c r="DI411" s="127"/>
      <c r="DJ411" s="127"/>
      <c r="DK411" s="127"/>
      <c r="DL411" s="127"/>
      <c r="DM411" s="127"/>
      <c r="DN411" s="127"/>
      <c r="DO411" s="127"/>
      <c r="DP411" s="127"/>
      <c r="DQ411" s="127"/>
      <c r="DR411" s="127"/>
      <c r="DS411" s="127"/>
      <c r="DT411" s="127"/>
    </row>
    <row r="412" spans="1:124" x14ac:dyDescent="0.3">
      <c r="A412" s="127"/>
      <c r="B412" s="127"/>
      <c r="C412" s="127"/>
      <c r="D412" s="127"/>
      <c r="E412" s="127"/>
      <c r="F412" s="127"/>
      <c r="G412" s="154"/>
      <c r="H412" s="154"/>
      <c r="I412" s="154"/>
      <c r="J412" s="127"/>
      <c r="K412" s="127"/>
      <c r="L412" s="127"/>
      <c r="M412" s="127"/>
      <c r="N412" s="127"/>
      <c r="O412" s="127"/>
      <c r="P412" s="127"/>
      <c r="Q412" s="127"/>
      <c r="R412" s="127"/>
      <c r="S412" s="127"/>
      <c r="T412" s="127"/>
      <c r="U412" s="127"/>
      <c r="V412" s="127"/>
      <c r="W412" s="127"/>
      <c r="X412" s="127"/>
      <c r="Y412" s="127"/>
      <c r="Z412" s="127"/>
      <c r="AA412" s="127"/>
      <c r="AB412" s="127"/>
      <c r="AC412" s="127"/>
      <c r="AD412" s="127"/>
      <c r="AE412" s="127"/>
      <c r="AF412" s="127"/>
      <c r="AG412" s="127"/>
      <c r="AH412" s="127"/>
      <c r="AI412" s="127"/>
      <c r="AJ412" s="127"/>
      <c r="AK412" s="127"/>
      <c r="AL412" s="127"/>
      <c r="AM412" s="127"/>
      <c r="AN412" s="127"/>
      <c r="AO412" s="127"/>
      <c r="AP412" s="127"/>
      <c r="AQ412" s="127"/>
      <c r="AR412" s="127"/>
      <c r="AS412" s="127"/>
      <c r="AT412" s="127"/>
      <c r="AU412" s="127"/>
      <c r="AV412" s="127"/>
      <c r="AW412" s="127"/>
      <c r="AX412" s="127"/>
      <c r="AY412" s="127"/>
      <c r="AZ412" s="127"/>
      <c r="BA412" s="127"/>
      <c r="BB412" s="127"/>
      <c r="BC412" s="127"/>
      <c r="BD412" s="127"/>
      <c r="BE412" s="127"/>
      <c r="BF412" s="127"/>
      <c r="BG412" s="127"/>
      <c r="BH412" s="127"/>
      <c r="BI412" s="127"/>
      <c r="BJ412" s="127"/>
      <c r="BK412" s="127"/>
      <c r="BL412" s="127"/>
      <c r="BM412" s="127"/>
      <c r="BN412" s="127"/>
      <c r="BO412" s="127"/>
      <c r="BP412" s="127"/>
      <c r="BQ412" s="127"/>
      <c r="BR412" s="127"/>
      <c r="BS412" s="127"/>
      <c r="BT412" s="127"/>
      <c r="BU412" s="127"/>
      <c r="BV412" s="127"/>
      <c r="BW412" s="127"/>
      <c r="BX412" s="127"/>
      <c r="BY412" s="127"/>
      <c r="BZ412" s="127"/>
      <c r="CA412" s="127"/>
      <c r="CB412" s="127"/>
      <c r="CC412" s="127"/>
      <c r="CD412" s="127"/>
      <c r="CE412" s="127"/>
      <c r="CF412" s="127"/>
      <c r="CG412" s="127"/>
      <c r="CH412" s="127"/>
      <c r="CI412" s="127"/>
      <c r="CJ412" s="127"/>
      <c r="CK412" s="127"/>
      <c r="CL412" s="127"/>
      <c r="CM412" s="127"/>
      <c r="CN412" s="127"/>
      <c r="CO412" s="127"/>
      <c r="CP412" s="127"/>
      <c r="CQ412" s="127"/>
      <c r="CR412" s="127"/>
      <c r="CS412" s="127"/>
      <c r="CT412" s="127"/>
      <c r="CU412" s="127"/>
      <c r="CV412" s="127"/>
      <c r="CW412" s="127"/>
      <c r="CX412" s="127"/>
      <c r="CY412" s="127"/>
      <c r="CZ412" s="127"/>
      <c r="DA412" s="127"/>
      <c r="DB412" s="127"/>
      <c r="DC412" s="127"/>
      <c r="DD412" s="127"/>
      <c r="DE412" s="127"/>
      <c r="DF412" s="127"/>
      <c r="DG412" s="127"/>
      <c r="DH412" s="127"/>
      <c r="DI412" s="127"/>
      <c r="DJ412" s="127"/>
      <c r="DK412" s="127"/>
      <c r="DL412" s="127"/>
      <c r="DM412" s="127"/>
      <c r="DN412" s="127"/>
      <c r="DO412" s="127"/>
      <c r="DP412" s="127"/>
      <c r="DQ412" s="127"/>
      <c r="DR412" s="127"/>
      <c r="DS412" s="127"/>
      <c r="DT412" s="127"/>
    </row>
    <row r="413" spans="1:124" x14ac:dyDescent="0.3">
      <c r="A413" s="127"/>
      <c r="B413" s="127"/>
      <c r="C413" s="127"/>
      <c r="D413" s="127"/>
      <c r="E413" s="127"/>
      <c r="F413" s="127"/>
      <c r="G413" s="154"/>
      <c r="H413" s="154"/>
      <c r="I413" s="154"/>
      <c r="J413" s="127"/>
      <c r="K413" s="127"/>
      <c r="L413" s="127"/>
      <c r="M413" s="127"/>
      <c r="N413" s="127"/>
      <c r="O413" s="127"/>
      <c r="P413" s="127"/>
      <c r="Q413" s="127"/>
      <c r="R413" s="127"/>
      <c r="S413" s="127"/>
      <c r="T413" s="127"/>
      <c r="U413" s="127"/>
      <c r="V413" s="127"/>
      <c r="W413" s="127"/>
      <c r="X413" s="127"/>
      <c r="Y413" s="127"/>
      <c r="Z413" s="127"/>
      <c r="AA413" s="127"/>
      <c r="AB413" s="127"/>
      <c r="AC413" s="127"/>
      <c r="AD413" s="127"/>
      <c r="AE413" s="127"/>
      <c r="AF413" s="127"/>
      <c r="AG413" s="127"/>
      <c r="AH413" s="127"/>
      <c r="AI413" s="127"/>
      <c r="AJ413" s="127"/>
      <c r="AK413" s="127"/>
      <c r="AL413" s="127"/>
      <c r="AM413" s="127"/>
      <c r="AN413" s="127"/>
      <c r="AO413" s="127"/>
      <c r="AP413" s="127"/>
      <c r="AQ413" s="127"/>
      <c r="AR413" s="127"/>
      <c r="AS413" s="127"/>
      <c r="AT413" s="127"/>
      <c r="AU413" s="127"/>
      <c r="AV413" s="127"/>
      <c r="AW413" s="127"/>
      <c r="AX413" s="127"/>
      <c r="AY413" s="127"/>
      <c r="AZ413" s="127"/>
      <c r="BA413" s="127"/>
      <c r="BB413" s="127"/>
      <c r="BC413" s="127"/>
      <c r="BD413" s="127"/>
      <c r="BE413" s="127"/>
      <c r="BF413" s="127"/>
      <c r="BG413" s="127"/>
      <c r="BH413" s="127"/>
      <c r="BI413" s="127"/>
      <c r="BJ413" s="127"/>
      <c r="BK413" s="127"/>
      <c r="BL413" s="127"/>
      <c r="BM413" s="127"/>
      <c r="BN413" s="127"/>
      <c r="BO413" s="127"/>
      <c r="BP413" s="127"/>
      <c r="BQ413" s="127"/>
      <c r="BR413" s="127"/>
      <c r="BS413" s="127"/>
      <c r="BT413" s="127"/>
      <c r="BU413" s="127"/>
      <c r="BV413" s="127"/>
      <c r="BW413" s="127"/>
      <c r="BX413" s="127"/>
      <c r="BY413" s="127"/>
      <c r="BZ413" s="127"/>
      <c r="CA413" s="127"/>
      <c r="CB413" s="127"/>
      <c r="CC413" s="127"/>
      <c r="CD413" s="127"/>
      <c r="CE413" s="127"/>
      <c r="CF413" s="127"/>
      <c r="CG413" s="127"/>
      <c r="CH413" s="127"/>
      <c r="CI413" s="127"/>
      <c r="CJ413" s="127"/>
      <c r="CK413" s="127"/>
      <c r="CL413" s="127"/>
      <c r="CM413" s="127"/>
      <c r="CN413" s="127"/>
      <c r="CO413" s="127"/>
      <c r="CP413" s="127"/>
      <c r="CQ413" s="127"/>
      <c r="CR413" s="127"/>
      <c r="CS413" s="127"/>
      <c r="CT413" s="127"/>
      <c r="CU413" s="127"/>
      <c r="CV413" s="127"/>
      <c r="CW413" s="127"/>
      <c r="CX413" s="127"/>
      <c r="CY413" s="127"/>
      <c r="CZ413" s="127"/>
      <c r="DA413" s="127"/>
      <c r="DB413" s="127"/>
      <c r="DC413" s="127"/>
      <c r="DD413" s="127"/>
      <c r="DE413" s="127"/>
      <c r="DF413" s="127"/>
      <c r="DG413" s="127"/>
      <c r="DH413" s="127"/>
      <c r="DI413" s="127"/>
      <c r="DJ413" s="127"/>
      <c r="DK413" s="127"/>
      <c r="DL413" s="127"/>
      <c r="DM413" s="127"/>
      <c r="DN413" s="127"/>
      <c r="DO413" s="127"/>
      <c r="DP413" s="127"/>
      <c r="DQ413" s="127"/>
      <c r="DR413" s="127"/>
      <c r="DS413" s="127"/>
      <c r="DT413" s="127"/>
    </row>
    <row r="414" spans="1:124" x14ac:dyDescent="0.3">
      <c r="A414" s="127"/>
      <c r="B414" s="127"/>
      <c r="C414" s="127"/>
      <c r="D414" s="127"/>
      <c r="E414" s="127"/>
      <c r="F414" s="127"/>
      <c r="G414" s="154"/>
      <c r="H414" s="154"/>
      <c r="I414" s="154"/>
      <c r="J414" s="127"/>
      <c r="K414" s="127"/>
      <c r="L414" s="127"/>
      <c r="M414" s="127"/>
      <c r="N414" s="127"/>
      <c r="O414" s="127"/>
      <c r="P414" s="127"/>
      <c r="Q414" s="127"/>
      <c r="R414" s="127"/>
      <c r="S414" s="127"/>
      <c r="T414" s="127"/>
      <c r="U414" s="127"/>
      <c r="V414" s="127"/>
      <c r="W414" s="127"/>
      <c r="X414" s="127"/>
      <c r="Y414" s="127"/>
      <c r="Z414" s="127"/>
      <c r="AA414" s="127"/>
      <c r="AB414" s="127"/>
      <c r="AC414" s="127"/>
      <c r="AD414" s="127"/>
      <c r="AE414" s="127"/>
      <c r="AF414" s="127"/>
      <c r="AG414" s="127"/>
      <c r="AH414" s="127"/>
      <c r="AI414" s="127"/>
      <c r="AJ414" s="127"/>
      <c r="AK414" s="127"/>
      <c r="AL414" s="127"/>
      <c r="AM414" s="127"/>
      <c r="AN414" s="127"/>
      <c r="AO414" s="127"/>
      <c r="AP414" s="127"/>
      <c r="AQ414" s="127"/>
      <c r="AR414" s="127"/>
      <c r="AS414" s="127"/>
      <c r="AT414" s="127"/>
      <c r="AU414" s="127"/>
      <c r="AV414" s="127"/>
      <c r="AW414" s="127"/>
      <c r="AX414" s="127"/>
      <c r="AY414" s="127"/>
      <c r="AZ414" s="127"/>
      <c r="BA414" s="127"/>
      <c r="BB414" s="127"/>
      <c r="BC414" s="127"/>
      <c r="BD414" s="127"/>
      <c r="BE414" s="127"/>
      <c r="BF414" s="127"/>
      <c r="BG414" s="127"/>
      <c r="BH414" s="127"/>
      <c r="BI414" s="127"/>
      <c r="BJ414" s="127"/>
      <c r="BK414" s="127"/>
      <c r="BL414" s="127"/>
      <c r="BM414" s="127"/>
      <c r="BN414" s="127"/>
      <c r="BO414" s="127"/>
      <c r="BP414" s="127"/>
      <c r="BQ414" s="127"/>
      <c r="BR414" s="127"/>
      <c r="BS414" s="127"/>
      <c r="BT414" s="127"/>
      <c r="BU414" s="127"/>
      <c r="BV414" s="127"/>
      <c r="BW414" s="127"/>
      <c r="BX414" s="127"/>
      <c r="BY414" s="127"/>
      <c r="BZ414" s="127"/>
      <c r="CA414" s="127"/>
      <c r="CB414" s="127"/>
      <c r="CC414" s="127"/>
      <c r="CD414" s="127"/>
      <c r="CE414" s="127"/>
      <c r="CF414" s="127"/>
      <c r="CG414" s="127"/>
      <c r="CH414" s="127"/>
      <c r="CI414" s="127"/>
      <c r="CJ414" s="127"/>
      <c r="CK414" s="127"/>
      <c r="CL414" s="127"/>
      <c r="CM414" s="127"/>
      <c r="CN414" s="127"/>
      <c r="CO414" s="127"/>
      <c r="CP414" s="127"/>
      <c r="CQ414" s="127"/>
      <c r="CR414" s="127"/>
      <c r="CS414" s="127"/>
      <c r="CT414" s="127"/>
      <c r="CU414" s="127"/>
      <c r="CV414" s="127"/>
      <c r="CW414" s="127"/>
      <c r="CX414" s="127"/>
      <c r="CY414" s="127"/>
      <c r="CZ414" s="127"/>
      <c r="DA414" s="127"/>
      <c r="DB414" s="127"/>
      <c r="DC414" s="127"/>
      <c r="DD414" s="127"/>
      <c r="DE414" s="127"/>
      <c r="DF414" s="127"/>
      <c r="DG414" s="127"/>
      <c r="DH414" s="127"/>
      <c r="DI414" s="127"/>
      <c r="DJ414" s="127"/>
      <c r="DK414" s="127"/>
      <c r="DL414" s="127"/>
      <c r="DM414" s="127"/>
      <c r="DN414" s="127"/>
      <c r="DO414" s="127"/>
      <c r="DP414" s="127"/>
      <c r="DQ414" s="127"/>
      <c r="DR414" s="127"/>
      <c r="DS414" s="127"/>
      <c r="DT414" s="127"/>
    </row>
    <row r="415" spans="1:124" x14ac:dyDescent="0.3">
      <c r="A415" s="127"/>
      <c r="B415" s="127"/>
      <c r="C415" s="127"/>
      <c r="D415" s="127"/>
      <c r="E415" s="127"/>
      <c r="F415" s="127"/>
      <c r="G415" s="154"/>
      <c r="H415" s="154"/>
      <c r="I415" s="154"/>
      <c r="J415" s="127"/>
      <c r="K415" s="127"/>
      <c r="L415" s="127"/>
      <c r="M415" s="127"/>
      <c r="N415" s="127"/>
      <c r="O415" s="127"/>
      <c r="P415" s="127"/>
      <c r="Q415" s="127"/>
      <c r="R415" s="127"/>
      <c r="S415" s="127"/>
      <c r="T415" s="127"/>
      <c r="U415" s="127"/>
      <c r="V415" s="127"/>
      <c r="W415" s="127"/>
      <c r="X415" s="127"/>
      <c r="Y415" s="127"/>
      <c r="Z415" s="127"/>
      <c r="AA415" s="127"/>
      <c r="AB415" s="127"/>
      <c r="AC415" s="127"/>
      <c r="AD415" s="127"/>
      <c r="AE415" s="127"/>
      <c r="AF415" s="127"/>
      <c r="AG415" s="127"/>
      <c r="AH415" s="127"/>
      <c r="AI415" s="127"/>
      <c r="AJ415" s="127"/>
      <c r="AK415" s="127"/>
      <c r="AL415" s="127"/>
      <c r="AM415" s="127"/>
      <c r="AN415" s="127"/>
      <c r="AO415" s="127"/>
      <c r="AP415" s="127"/>
      <c r="AQ415" s="127"/>
      <c r="AR415" s="127"/>
      <c r="AS415" s="127"/>
      <c r="AT415" s="127"/>
      <c r="AU415" s="127"/>
      <c r="AV415" s="127"/>
      <c r="AW415" s="127"/>
      <c r="AX415" s="127"/>
      <c r="AY415" s="127"/>
      <c r="AZ415" s="127"/>
      <c r="BA415" s="127"/>
      <c r="BB415" s="127"/>
      <c r="BC415" s="127"/>
      <c r="BD415" s="127"/>
      <c r="BE415" s="127"/>
      <c r="BF415" s="127"/>
      <c r="BG415" s="127"/>
      <c r="BH415" s="127"/>
      <c r="BI415" s="127"/>
      <c r="BJ415" s="127"/>
      <c r="BK415" s="127"/>
      <c r="BL415" s="127"/>
      <c r="BM415" s="127"/>
      <c r="BN415" s="127"/>
      <c r="BO415" s="127"/>
      <c r="BP415" s="127"/>
      <c r="BQ415" s="127"/>
      <c r="BR415" s="127"/>
      <c r="BS415" s="127"/>
      <c r="BT415" s="127"/>
      <c r="BU415" s="127"/>
      <c r="BV415" s="127"/>
      <c r="BW415" s="127"/>
      <c r="BX415" s="127"/>
      <c r="BY415" s="127"/>
      <c r="BZ415" s="127"/>
      <c r="CA415" s="127"/>
      <c r="CB415" s="127"/>
      <c r="CC415" s="127"/>
      <c r="CD415" s="127"/>
      <c r="CE415" s="127"/>
      <c r="CF415" s="127"/>
      <c r="CG415" s="127"/>
      <c r="CH415" s="127"/>
      <c r="CI415" s="127"/>
      <c r="CJ415" s="127"/>
      <c r="CK415" s="127"/>
      <c r="CL415" s="127"/>
      <c r="CM415" s="127"/>
      <c r="CN415" s="127"/>
      <c r="CO415" s="127"/>
      <c r="CP415" s="127"/>
      <c r="CQ415" s="127"/>
      <c r="CR415" s="127"/>
      <c r="CS415" s="127"/>
      <c r="CT415" s="127"/>
      <c r="CU415" s="127"/>
      <c r="CV415" s="127"/>
      <c r="CW415" s="127"/>
      <c r="CX415" s="127"/>
      <c r="CY415" s="127"/>
      <c r="CZ415" s="127"/>
      <c r="DA415" s="127"/>
      <c r="DB415" s="127"/>
      <c r="DC415" s="127"/>
      <c r="DD415" s="127"/>
      <c r="DE415" s="127"/>
      <c r="DF415" s="127"/>
      <c r="DG415" s="127"/>
      <c r="DH415" s="127"/>
      <c r="DI415" s="127"/>
      <c r="DJ415" s="127"/>
      <c r="DK415" s="127"/>
      <c r="DL415" s="127"/>
      <c r="DM415" s="127"/>
      <c r="DN415" s="127"/>
      <c r="DO415" s="127"/>
      <c r="DP415" s="127"/>
      <c r="DQ415" s="127"/>
      <c r="DR415" s="127"/>
      <c r="DS415" s="127"/>
      <c r="DT415" s="127"/>
    </row>
    <row r="416" spans="1:124" x14ac:dyDescent="0.3">
      <c r="A416" s="127"/>
      <c r="B416" s="127"/>
      <c r="C416" s="127"/>
      <c r="D416" s="127"/>
      <c r="E416" s="127"/>
      <c r="F416" s="127"/>
      <c r="G416" s="154"/>
      <c r="H416" s="154"/>
      <c r="I416" s="154"/>
      <c r="J416" s="127"/>
      <c r="K416" s="127"/>
      <c r="L416" s="127"/>
      <c r="M416" s="127"/>
      <c r="N416" s="127"/>
      <c r="O416" s="127"/>
      <c r="P416" s="127"/>
      <c r="Q416" s="127"/>
      <c r="R416" s="127"/>
      <c r="S416" s="127"/>
      <c r="T416" s="127"/>
      <c r="U416" s="127"/>
      <c r="V416" s="127"/>
      <c r="W416" s="127"/>
      <c r="X416" s="127"/>
      <c r="Y416" s="127"/>
      <c r="Z416" s="127"/>
      <c r="AA416" s="127"/>
      <c r="AB416" s="127"/>
      <c r="AC416" s="127"/>
      <c r="AD416" s="127"/>
      <c r="AE416" s="127"/>
      <c r="AF416" s="127"/>
      <c r="AG416" s="127"/>
      <c r="AH416" s="127"/>
      <c r="AI416" s="127"/>
      <c r="AJ416" s="127"/>
      <c r="AK416" s="127"/>
      <c r="AL416" s="127"/>
      <c r="AM416" s="127"/>
      <c r="AN416" s="127"/>
      <c r="AO416" s="127"/>
      <c r="AP416" s="127"/>
      <c r="AQ416" s="127"/>
      <c r="AR416" s="127"/>
      <c r="AS416" s="127"/>
      <c r="AT416" s="127"/>
      <c r="AU416" s="127"/>
      <c r="AV416" s="127"/>
      <c r="AW416" s="127"/>
      <c r="AX416" s="127"/>
      <c r="AY416" s="127"/>
      <c r="AZ416" s="127"/>
      <c r="BA416" s="127"/>
      <c r="BB416" s="127"/>
      <c r="BC416" s="127"/>
      <c r="BD416" s="127"/>
      <c r="BE416" s="127"/>
      <c r="BF416" s="127"/>
      <c r="BG416" s="127"/>
      <c r="BH416" s="127"/>
      <c r="BI416" s="127"/>
      <c r="BJ416" s="127"/>
      <c r="BK416" s="127"/>
      <c r="BL416" s="127"/>
      <c r="BM416" s="127"/>
      <c r="BN416" s="127"/>
      <c r="BO416" s="127"/>
      <c r="BP416" s="127"/>
      <c r="BQ416" s="127"/>
      <c r="BR416" s="127"/>
      <c r="BS416" s="127"/>
      <c r="BT416" s="127"/>
      <c r="BU416" s="127"/>
      <c r="BV416" s="127"/>
      <c r="BW416" s="127"/>
      <c r="BX416" s="127"/>
      <c r="BY416" s="127"/>
      <c r="BZ416" s="127"/>
      <c r="CA416" s="127"/>
      <c r="CB416" s="127"/>
      <c r="CC416" s="127"/>
      <c r="CD416" s="127"/>
      <c r="CE416" s="127"/>
      <c r="CF416" s="127"/>
      <c r="CG416" s="127"/>
      <c r="CH416" s="127"/>
      <c r="CI416" s="127"/>
      <c r="CJ416" s="127"/>
      <c r="CK416" s="127"/>
      <c r="CL416" s="127"/>
      <c r="CM416" s="127"/>
      <c r="CN416" s="127"/>
      <c r="CO416" s="127"/>
      <c r="CP416" s="127"/>
      <c r="CQ416" s="127"/>
      <c r="CR416" s="127"/>
      <c r="CS416" s="127"/>
      <c r="CT416" s="127"/>
      <c r="CU416" s="127"/>
      <c r="CV416" s="127"/>
      <c r="CW416" s="127"/>
      <c r="CX416" s="127"/>
      <c r="CY416" s="127"/>
      <c r="CZ416" s="127"/>
      <c r="DA416" s="127"/>
      <c r="DB416" s="127"/>
      <c r="DC416" s="127"/>
      <c r="DD416" s="127"/>
      <c r="DE416" s="127"/>
      <c r="DF416" s="127"/>
      <c r="DG416" s="127"/>
      <c r="DH416" s="127"/>
      <c r="DI416" s="127"/>
      <c r="DJ416" s="127"/>
      <c r="DK416" s="127"/>
      <c r="DL416" s="127"/>
      <c r="DM416" s="127"/>
      <c r="DN416" s="127"/>
      <c r="DO416" s="127"/>
      <c r="DP416" s="127"/>
      <c r="DQ416" s="127"/>
      <c r="DR416" s="127"/>
      <c r="DS416" s="127"/>
      <c r="DT416" s="127"/>
    </row>
    <row r="417" spans="1:124" x14ac:dyDescent="0.3">
      <c r="A417" s="127"/>
      <c r="B417" s="127"/>
      <c r="C417" s="127"/>
      <c r="D417" s="127"/>
      <c r="E417" s="127"/>
      <c r="F417" s="127"/>
      <c r="G417" s="154"/>
      <c r="H417" s="154"/>
      <c r="I417" s="154"/>
      <c r="J417" s="127"/>
      <c r="K417" s="127"/>
      <c r="L417" s="127"/>
      <c r="M417" s="127"/>
      <c r="N417" s="127"/>
      <c r="O417" s="127"/>
      <c r="P417" s="127"/>
      <c r="Q417" s="127"/>
      <c r="R417" s="127"/>
      <c r="S417" s="127"/>
      <c r="T417" s="127"/>
      <c r="U417" s="127"/>
      <c r="V417" s="127"/>
      <c r="W417" s="127"/>
      <c r="X417" s="127"/>
      <c r="Y417" s="127"/>
      <c r="Z417" s="127"/>
      <c r="AA417" s="127"/>
      <c r="AB417" s="127"/>
      <c r="AC417" s="127"/>
      <c r="AD417" s="127"/>
      <c r="AE417" s="127"/>
      <c r="AF417" s="127"/>
      <c r="AG417" s="127"/>
      <c r="AH417" s="127"/>
      <c r="AI417" s="127"/>
      <c r="AJ417" s="127"/>
      <c r="AK417" s="127"/>
      <c r="AL417" s="127"/>
      <c r="AM417" s="127"/>
      <c r="AN417" s="127"/>
      <c r="AO417" s="127"/>
      <c r="AP417" s="127"/>
      <c r="AQ417" s="127"/>
      <c r="AR417" s="127"/>
      <c r="AS417" s="127"/>
      <c r="AT417" s="127"/>
      <c r="AU417" s="127"/>
      <c r="AV417" s="127"/>
      <c r="AW417" s="127"/>
      <c r="AX417" s="127"/>
      <c r="AY417" s="127"/>
      <c r="AZ417" s="127"/>
      <c r="BA417" s="127"/>
      <c r="BB417" s="127"/>
      <c r="BC417" s="127"/>
      <c r="BD417" s="127"/>
      <c r="BE417" s="127"/>
      <c r="BF417" s="127"/>
      <c r="BG417" s="127"/>
      <c r="BH417" s="127"/>
      <c r="BI417" s="127"/>
      <c r="BJ417" s="127"/>
      <c r="BK417" s="127"/>
      <c r="BL417" s="127"/>
      <c r="BM417" s="127"/>
      <c r="BN417" s="127"/>
      <c r="BO417" s="127"/>
      <c r="BP417" s="127"/>
      <c r="BQ417" s="127"/>
      <c r="BR417" s="127"/>
      <c r="BS417" s="127"/>
      <c r="BT417" s="127"/>
      <c r="BU417" s="127"/>
      <c r="BV417" s="127"/>
      <c r="BW417" s="127"/>
      <c r="BX417" s="127"/>
      <c r="BY417" s="127"/>
      <c r="BZ417" s="127"/>
      <c r="CA417" s="127"/>
      <c r="CB417" s="127"/>
      <c r="CC417" s="127"/>
      <c r="CD417" s="127"/>
      <c r="CE417" s="127"/>
      <c r="CF417" s="127"/>
      <c r="CG417" s="127"/>
      <c r="CH417" s="127"/>
      <c r="CI417" s="127"/>
      <c r="CJ417" s="127"/>
      <c r="CK417" s="127"/>
      <c r="CL417" s="127"/>
      <c r="CM417" s="127"/>
      <c r="CN417" s="127"/>
      <c r="CO417" s="127"/>
      <c r="CP417" s="127"/>
      <c r="CQ417" s="127"/>
      <c r="CR417" s="127"/>
      <c r="CS417" s="127"/>
      <c r="CT417" s="127"/>
      <c r="CU417" s="127"/>
      <c r="CV417" s="127"/>
      <c r="CW417" s="127"/>
      <c r="CX417" s="127"/>
      <c r="CY417" s="127"/>
      <c r="CZ417" s="127"/>
      <c r="DA417" s="127"/>
      <c r="DB417" s="127"/>
      <c r="DC417" s="127"/>
      <c r="DD417" s="127"/>
      <c r="DE417" s="127"/>
      <c r="DF417" s="127"/>
      <c r="DG417" s="127"/>
      <c r="DH417" s="127"/>
      <c r="DI417" s="127"/>
      <c r="DJ417" s="127"/>
      <c r="DK417" s="127"/>
      <c r="DL417" s="127"/>
      <c r="DM417" s="127"/>
      <c r="DN417" s="127"/>
      <c r="DO417" s="127"/>
      <c r="DP417" s="127"/>
      <c r="DQ417" s="127"/>
      <c r="DR417" s="127"/>
      <c r="DS417" s="127"/>
      <c r="DT417" s="127"/>
    </row>
    <row r="418" spans="1:124" x14ac:dyDescent="0.3">
      <c r="A418" s="127"/>
      <c r="B418" s="127"/>
      <c r="C418" s="127"/>
      <c r="D418" s="127"/>
      <c r="E418" s="127"/>
      <c r="F418" s="127"/>
      <c r="G418" s="154"/>
      <c r="H418" s="154"/>
      <c r="I418" s="154"/>
      <c r="J418" s="127"/>
      <c r="K418" s="127"/>
      <c r="L418" s="127"/>
      <c r="M418" s="127"/>
      <c r="N418" s="127"/>
      <c r="O418" s="127"/>
      <c r="P418" s="127"/>
      <c r="Q418" s="127"/>
      <c r="R418" s="127"/>
      <c r="S418" s="127"/>
      <c r="T418" s="127"/>
      <c r="U418" s="127"/>
      <c r="V418" s="127"/>
      <c r="W418" s="127"/>
      <c r="X418" s="127"/>
      <c r="Y418" s="127"/>
      <c r="Z418" s="127"/>
      <c r="AA418" s="127"/>
      <c r="AB418" s="127"/>
      <c r="AC418" s="127"/>
      <c r="AD418" s="127"/>
      <c r="AE418" s="127"/>
      <c r="AF418" s="127"/>
      <c r="AG418" s="127"/>
      <c r="AH418" s="127"/>
      <c r="AI418" s="127"/>
      <c r="AJ418" s="127"/>
      <c r="AK418" s="127"/>
      <c r="AL418" s="127"/>
      <c r="AM418" s="127"/>
      <c r="AN418" s="127"/>
      <c r="AO418" s="127"/>
      <c r="AP418" s="127"/>
      <c r="AQ418" s="127"/>
      <c r="AR418" s="127"/>
      <c r="AS418" s="127"/>
      <c r="AT418" s="127"/>
      <c r="AU418" s="127"/>
      <c r="AV418" s="127"/>
      <c r="AW418" s="127"/>
      <c r="AX418" s="127"/>
      <c r="AY418" s="127"/>
      <c r="AZ418" s="127"/>
      <c r="BA418" s="127"/>
      <c r="BB418" s="127"/>
      <c r="BC418" s="127"/>
      <c r="BD418" s="127"/>
      <c r="BE418" s="127"/>
      <c r="BF418" s="127"/>
      <c r="BG418" s="127"/>
      <c r="BH418" s="127"/>
      <c r="BI418" s="127"/>
      <c r="BJ418" s="127"/>
      <c r="BK418" s="127"/>
      <c r="BL418" s="127"/>
      <c r="BM418" s="127"/>
      <c r="BN418" s="127"/>
      <c r="BO418" s="127"/>
      <c r="BP418" s="127"/>
      <c r="BQ418" s="127"/>
      <c r="BR418" s="127"/>
      <c r="BS418" s="127"/>
      <c r="BT418" s="127"/>
      <c r="BU418" s="127"/>
      <c r="BV418" s="127"/>
      <c r="BW418" s="127"/>
      <c r="BX418" s="127"/>
      <c r="BY418" s="127"/>
      <c r="BZ418" s="127"/>
      <c r="CA418" s="127"/>
      <c r="CB418" s="127"/>
      <c r="CC418" s="127"/>
      <c r="CD418" s="127"/>
      <c r="CE418" s="127"/>
      <c r="CF418" s="127"/>
      <c r="CG418" s="127"/>
      <c r="CH418" s="127"/>
      <c r="CI418" s="127"/>
      <c r="CJ418" s="127"/>
      <c r="CK418" s="127"/>
      <c r="CL418" s="127"/>
      <c r="CM418" s="127"/>
      <c r="CN418" s="127"/>
      <c r="CO418" s="127"/>
      <c r="CP418" s="127"/>
      <c r="CQ418" s="127"/>
      <c r="CR418" s="127"/>
      <c r="CS418" s="127"/>
      <c r="CT418" s="127"/>
      <c r="CU418" s="127"/>
      <c r="CV418" s="127"/>
      <c r="CW418" s="127"/>
      <c r="CX418" s="127"/>
      <c r="CY418" s="127"/>
      <c r="CZ418" s="127"/>
      <c r="DA418" s="127"/>
      <c r="DB418" s="127"/>
      <c r="DC418" s="127"/>
      <c r="DD418" s="127"/>
      <c r="DE418" s="127"/>
      <c r="DF418" s="127"/>
      <c r="DG418" s="127"/>
      <c r="DH418" s="127"/>
      <c r="DI418" s="127"/>
      <c r="DJ418" s="127"/>
      <c r="DK418" s="127"/>
      <c r="DL418" s="127"/>
      <c r="DM418" s="127"/>
      <c r="DN418" s="127"/>
      <c r="DO418" s="127"/>
      <c r="DP418" s="127"/>
      <c r="DQ418" s="127"/>
      <c r="DR418" s="127"/>
      <c r="DS418" s="127"/>
      <c r="DT418" s="127"/>
    </row>
    <row r="419" spans="1:124" x14ac:dyDescent="0.3">
      <c r="A419" s="127"/>
      <c r="B419" s="127"/>
      <c r="C419" s="127"/>
      <c r="D419" s="127"/>
      <c r="E419" s="127"/>
      <c r="F419" s="127"/>
      <c r="G419" s="154"/>
      <c r="H419" s="154"/>
      <c r="I419" s="154"/>
      <c r="J419" s="127"/>
      <c r="K419" s="127"/>
      <c r="L419" s="127"/>
      <c r="M419" s="127"/>
      <c r="N419" s="127"/>
      <c r="O419" s="127"/>
      <c r="P419" s="127"/>
      <c r="Q419" s="127"/>
      <c r="R419" s="127"/>
      <c r="S419" s="127"/>
      <c r="T419" s="127"/>
      <c r="U419" s="127"/>
      <c r="V419" s="127"/>
      <c r="W419" s="127"/>
      <c r="X419" s="127"/>
      <c r="Y419" s="127"/>
      <c r="Z419" s="127"/>
      <c r="AA419" s="127"/>
      <c r="AB419" s="127"/>
      <c r="AC419" s="127"/>
      <c r="AD419" s="127"/>
      <c r="AE419" s="127"/>
      <c r="AF419" s="127"/>
      <c r="AG419" s="127"/>
      <c r="AH419" s="127"/>
      <c r="AI419" s="127"/>
      <c r="AJ419" s="127"/>
      <c r="AK419" s="127"/>
      <c r="AL419" s="127"/>
      <c r="AM419" s="127"/>
      <c r="AN419" s="127"/>
      <c r="AO419" s="127"/>
      <c r="AP419" s="127"/>
      <c r="AQ419" s="127"/>
      <c r="AR419" s="127"/>
      <c r="AS419" s="127"/>
      <c r="AT419" s="127"/>
      <c r="AU419" s="127"/>
      <c r="AV419" s="127"/>
      <c r="AW419" s="127"/>
      <c r="AX419" s="127"/>
      <c r="AY419" s="127"/>
      <c r="AZ419" s="127"/>
      <c r="BA419" s="127"/>
      <c r="BB419" s="127"/>
      <c r="BC419" s="127"/>
      <c r="BD419" s="127"/>
      <c r="BE419" s="127"/>
      <c r="BF419" s="127"/>
      <c r="BG419" s="127"/>
      <c r="BH419" s="127"/>
      <c r="BI419" s="127"/>
      <c r="BJ419" s="127"/>
      <c r="BK419" s="127"/>
      <c r="BL419" s="127"/>
      <c r="BM419" s="127"/>
      <c r="BN419" s="127"/>
      <c r="BO419" s="127"/>
      <c r="BP419" s="127"/>
      <c r="BQ419" s="127"/>
      <c r="BR419" s="127"/>
      <c r="BS419" s="127"/>
      <c r="BT419" s="127"/>
      <c r="BU419" s="127"/>
      <c r="BV419" s="127"/>
      <c r="BW419" s="127"/>
      <c r="BX419" s="127"/>
      <c r="BY419" s="127"/>
      <c r="BZ419" s="127"/>
      <c r="CA419" s="127"/>
      <c r="CB419" s="127"/>
      <c r="CC419" s="127"/>
      <c r="CD419" s="127"/>
      <c r="CE419" s="127"/>
      <c r="CF419" s="127"/>
      <c r="CG419" s="127"/>
      <c r="CH419" s="127"/>
      <c r="CI419" s="127"/>
      <c r="CJ419" s="127"/>
      <c r="CK419" s="127"/>
      <c r="CL419" s="127"/>
      <c r="CM419" s="127"/>
      <c r="CN419" s="127"/>
      <c r="CO419" s="127"/>
      <c r="CP419" s="127"/>
      <c r="CQ419" s="127"/>
      <c r="CR419" s="127"/>
      <c r="CS419" s="127"/>
      <c r="CT419" s="127"/>
      <c r="CU419" s="127"/>
      <c r="CV419" s="127"/>
      <c r="CW419" s="127"/>
      <c r="CX419" s="127"/>
      <c r="CY419" s="127"/>
      <c r="CZ419" s="127"/>
      <c r="DA419" s="127"/>
      <c r="DB419" s="127"/>
      <c r="DC419" s="127"/>
      <c r="DD419" s="127"/>
      <c r="DE419" s="127"/>
      <c r="DF419" s="127"/>
      <c r="DG419" s="127"/>
      <c r="DH419" s="127"/>
      <c r="DI419" s="127"/>
      <c r="DJ419" s="127"/>
      <c r="DK419" s="127"/>
      <c r="DL419" s="127"/>
      <c r="DM419" s="127"/>
      <c r="DN419" s="127"/>
      <c r="DO419" s="127"/>
      <c r="DP419" s="127"/>
      <c r="DQ419" s="127"/>
      <c r="DR419" s="127"/>
      <c r="DS419" s="127"/>
      <c r="DT419" s="127"/>
    </row>
    <row r="420" spans="1:124" x14ac:dyDescent="0.3">
      <c r="A420" s="127"/>
      <c r="B420" s="127"/>
      <c r="C420" s="127"/>
      <c r="D420" s="127"/>
      <c r="E420" s="127"/>
      <c r="F420" s="127"/>
      <c r="G420" s="154"/>
      <c r="H420" s="154"/>
      <c r="I420" s="154"/>
      <c r="J420" s="127"/>
      <c r="K420" s="127"/>
      <c r="L420" s="127"/>
      <c r="M420" s="127"/>
      <c r="N420" s="127"/>
      <c r="O420" s="127"/>
      <c r="P420" s="127"/>
      <c r="Q420" s="127"/>
      <c r="R420" s="127"/>
      <c r="S420" s="127"/>
      <c r="T420" s="127"/>
      <c r="U420" s="127"/>
      <c r="V420" s="127"/>
      <c r="W420" s="127"/>
      <c r="X420" s="127"/>
      <c r="Y420" s="127"/>
      <c r="Z420" s="127"/>
      <c r="AA420" s="127"/>
      <c r="AB420" s="127"/>
      <c r="AC420" s="127"/>
      <c r="AD420" s="127"/>
      <c r="AE420" s="127"/>
      <c r="AF420" s="127"/>
      <c r="AG420" s="127"/>
      <c r="AH420" s="127"/>
      <c r="AI420" s="127"/>
      <c r="AJ420" s="127"/>
      <c r="AK420" s="127"/>
      <c r="AL420" s="127"/>
      <c r="AM420" s="127"/>
      <c r="AN420" s="127"/>
      <c r="AO420" s="127"/>
      <c r="AP420" s="127"/>
      <c r="AQ420" s="127"/>
      <c r="AR420" s="127"/>
      <c r="AS420" s="127"/>
      <c r="AT420" s="127"/>
      <c r="AU420" s="127"/>
      <c r="AV420" s="127"/>
      <c r="AW420" s="127"/>
      <c r="AX420" s="127"/>
      <c r="AY420" s="127"/>
      <c r="AZ420" s="127"/>
      <c r="BA420" s="127"/>
      <c r="BB420" s="127"/>
      <c r="BC420" s="127"/>
      <c r="BD420" s="127"/>
      <c r="BE420" s="127"/>
      <c r="BF420" s="127"/>
      <c r="BG420" s="127"/>
      <c r="BH420" s="127"/>
      <c r="BI420" s="127"/>
      <c r="BJ420" s="127"/>
      <c r="BK420" s="127"/>
      <c r="BL420" s="127"/>
      <c r="BM420" s="127"/>
      <c r="BN420" s="127"/>
      <c r="BO420" s="127"/>
      <c r="BP420" s="127"/>
      <c r="BQ420" s="127"/>
      <c r="BR420" s="127"/>
      <c r="BS420" s="127"/>
      <c r="BT420" s="127"/>
      <c r="BU420" s="127"/>
      <c r="BV420" s="127"/>
      <c r="BW420" s="127"/>
      <c r="BX420" s="127"/>
      <c r="BY420" s="127"/>
      <c r="BZ420" s="127"/>
      <c r="CA420" s="127"/>
      <c r="CB420" s="127"/>
      <c r="CC420" s="127"/>
      <c r="CD420" s="127"/>
      <c r="CE420" s="127"/>
      <c r="CF420" s="127"/>
      <c r="CG420" s="127"/>
      <c r="CH420" s="127"/>
      <c r="CI420" s="127"/>
      <c r="CJ420" s="127"/>
      <c r="CK420" s="127"/>
      <c r="CL420" s="127"/>
      <c r="CM420" s="127"/>
      <c r="CN420" s="127"/>
      <c r="CO420" s="127"/>
      <c r="CP420" s="127"/>
      <c r="CQ420" s="127"/>
      <c r="CR420" s="127"/>
      <c r="CS420" s="127"/>
      <c r="CT420" s="127"/>
      <c r="CU420" s="127"/>
      <c r="CV420" s="127"/>
      <c r="CW420" s="127"/>
      <c r="CX420" s="127"/>
      <c r="CY420" s="127"/>
      <c r="CZ420" s="127"/>
      <c r="DA420" s="127"/>
      <c r="DB420" s="127"/>
      <c r="DC420" s="127"/>
      <c r="DD420" s="127"/>
      <c r="DE420" s="127"/>
      <c r="DF420" s="127"/>
      <c r="DG420" s="127"/>
      <c r="DH420" s="127"/>
      <c r="DI420" s="127"/>
      <c r="DJ420" s="127"/>
      <c r="DK420" s="127"/>
      <c r="DL420" s="127"/>
      <c r="DM420" s="127"/>
      <c r="DN420" s="127"/>
      <c r="DO420" s="127"/>
      <c r="DP420" s="127"/>
      <c r="DQ420" s="127"/>
      <c r="DR420" s="127"/>
      <c r="DS420" s="127"/>
      <c r="DT420" s="127"/>
    </row>
    <row r="421" spans="1:124" x14ac:dyDescent="0.3">
      <c r="A421" s="127"/>
      <c r="B421" s="127"/>
      <c r="C421" s="127"/>
      <c r="D421" s="127"/>
      <c r="E421" s="127"/>
      <c r="F421" s="127"/>
      <c r="G421" s="154"/>
      <c r="H421" s="154"/>
      <c r="I421" s="154"/>
      <c r="J421" s="127"/>
      <c r="K421" s="127"/>
      <c r="L421" s="127"/>
      <c r="M421" s="127"/>
      <c r="N421" s="127"/>
      <c r="O421" s="127"/>
      <c r="P421" s="127"/>
      <c r="Q421" s="127"/>
      <c r="R421" s="127"/>
      <c r="S421" s="127"/>
      <c r="T421" s="127"/>
      <c r="U421" s="127"/>
      <c r="V421" s="127"/>
      <c r="W421" s="127"/>
      <c r="X421" s="127"/>
      <c r="Y421" s="127"/>
      <c r="Z421" s="127"/>
      <c r="AA421" s="127"/>
      <c r="AB421" s="127"/>
      <c r="AC421" s="127"/>
      <c r="AD421" s="127"/>
      <c r="AE421" s="127"/>
      <c r="AF421" s="127"/>
      <c r="AG421" s="127"/>
      <c r="AH421" s="127"/>
      <c r="AI421" s="127"/>
      <c r="AJ421" s="127"/>
      <c r="AK421" s="127"/>
      <c r="AL421" s="127"/>
      <c r="AM421" s="127"/>
      <c r="AN421" s="127"/>
      <c r="AO421" s="127"/>
      <c r="AP421" s="127"/>
      <c r="AQ421" s="127"/>
      <c r="AR421" s="127"/>
      <c r="AS421" s="127"/>
      <c r="AT421" s="127"/>
      <c r="AU421" s="127"/>
      <c r="AV421" s="127"/>
      <c r="AW421" s="127"/>
      <c r="AX421" s="127"/>
      <c r="AY421" s="127"/>
      <c r="AZ421" s="127"/>
      <c r="BA421" s="127"/>
      <c r="BB421" s="127"/>
      <c r="BC421" s="127"/>
      <c r="BD421" s="127"/>
      <c r="BE421" s="127"/>
      <c r="BF421" s="127"/>
      <c r="BG421" s="127"/>
      <c r="BH421" s="127"/>
      <c r="BI421" s="127"/>
      <c r="BJ421" s="127"/>
      <c r="BK421" s="127"/>
      <c r="BL421" s="127"/>
      <c r="BM421" s="127"/>
      <c r="BN421" s="127"/>
      <c r="BO421" s="127"/>
      <c r="BP421" s="127"/>
      <c r="BQ421" s="127"/>
      <c r="BR421" s="127"/>
      <c r="BS421" s="127"/>
      <c r="BT421" s="127"/>
      <c r="BU421" s="127"/>
      <c r="BV421" s="127"/>
      <c r="BW421" s="127"/>
      <c r="BX421" s="127"/>
      <c r="BY421" s="127"/>
      <c r="BZ421" s="127"/>
      <c r="CA421" s="127"/>
      <c r="CB421" s="127"/>
      <c r="CC421" s="127"/>
      <c r="CD421" s="127"/>
      <c r="CE421" s="127"/>
      <c r="CF421" s="127"/>
      <c r="CG421" s="127"/>
      <c r="CH421" s="127"/>
      <c r="CI421" s="127"/>
      <c r="CJ421" s="127"/>
      <c r="CK421" s="127"/>
      <c r="CL421" s="127"/>
      <c r="CM421" s="127"/>
      <c r="CN421" s="127"/>
      <c r="CO421" s="127"/>
      <c r="CP421" s="127"/>
      <c r="CQ421" s="127"/>
      <c r="CR421" s="127"/>
      <c r="CS421" s="127"/>
      <c r="CT421" s="127"/>
      <c r="CU421" s="127"/>
      <c r="CV421" s="127"/>
      <c r="CW421" s="127"/>
      <c r="CX421" s="127"/>
      <c r="CY421" s="127"/>
      <c r="CZ421" s="127"/>
      <c r="DA421" s="127"/>
      <c r="DB421" s="127"/>
      <c r="DC421" s="127"/>
      <c r="DD421" s="127"/>
      <c r="DE421" s="127"/>
      <c r="DF421" s="127"/>
      <c r="DG421" s="127"/>
      <c r="DH421" s="127"/>
      <c r="DI421" s="127"/>
      <c r="DJ421" s="127"/>
      <c r="DK421" s="127"/>
      <c r="DL421" s="127"/>
      <c r="DM421" s="127"/>
      <c r="DN421" s="127"/>
      <c r="DO421" s="127"/>
      <c r="DP421" s="127"/>
      <c r="DQ421" s="127"/>
      <c r="DR421" s="127"/>
      <c r="DS421" s="127"/>
      <c r="DT421" s="127"/>
    </row>
    <row r="422" spans="1:124" x14ac:dyDescent="0.3">
      <c r="A422" s="127"/>
      <c r="B422" s="127"/>
      <c r="C422" s="127"/>
      <c r="D422" s="127"/>
      <c r="E422" s="127"/>
      <c r="F422" s="127"/>
      <c r="G422" s="154"/>
      <c r="H422" s="154"/>
      <c r="I422" s="154"/>
      <c r="J422" s="127"/>
      <c r="K422" s="127"/>
      <c r="L422" s="127"/>
      <c r="M422" s="127"/>
      <c r="N422" s="127"/>
      <c r="O422" s="127"/>
      <c r="P422" s="127"/>
      <c r="Q422" s="127"/>
      <c r="R422" s="127"/>
      <c r="S422" s="127"/>
      <c r="T422" s="127"/>
      <c r="U422" s="127"/>
      <c r="V422" s="127"/>
      <c r="W422" s="127"/>
      <c r="X422" s="127"/>
      <c r="Y422" s="127"/>
      <c r="Z422" s="127"/>
      <c r="AA422" s="127"/>
      <c r="AB422" s="127"/>
      <c r="AC422" s="127"/>
      <c r="AD422" s="127"/>
      <c r="AE422" s="127"/>
      <c r="AF422" s="127"/>
      <c r="AG422" s="127"/>
      <c r="AH422" s="127"/>
      <c r="AI422" s="127"/>
      <c r="AJ422" s="127"/>
      <c r="AK422" s="127"/>
      <c r="AL422" s="127"/>
      <c r="AM422" s="127"/>
      <c r="AN422" s="127"/>
      <c r="AO422" s="127"/>
      <c r="AP422" s="127"/>
      <c r="AQ422" s="127"/>
      <c r="AR422" s="127"/>
      <c r="AS422" s="127"/>
      <c r="AT422" s="127"/>
      <c r="AU422" s="127"/>
      <c r="AV422" s="127"/>
      <c r="AW422" s="127"/>
      <c r="AX422" s="127"/>
      <c r="AY422" s="127"/>
      <c r="AZ422" s="127"/>
      <c r="BA422" s="127"/>
      <c r="BB422" s="127"/>
      <c r="BC422" s="127"/>
      <c r="BD422" s="127"/>
      <c r="BE422" s="127"/>
      <c r="BF422" s="127"/>
      <c r="BG422" s="127"/>
      <c r="BH422" s="127"/>
      <c r="BI422" s="127"/>
      <c r="BJ422" s="127"/>
      <c r="BK422" s="127"/>
      <c r="BL422" s="127"/>
      <c r="BM422" s="127"/>
      <c r="BN422" s="127"/>
      <c r="BO422" s="127"/>
      <c r="BP422" s="127"/>
      <c r="BQ422" s="127"/>
      <c r="BR422" s="127"/>
      <c r="BS422" s="127"/>
      <c r="BT422" s="127"/>
      <c r="BU422" s="127"/>
      <c r="BV422" s="127"/>
      <c r="BW422" s="127"/>
      <c r="BX422" s="127"/>
      <c r="BY422" s="127"/>
      <c r="BZ422" s="127"/>
      <c r="CA422" s="127"/>
      <c r="CB422" s="127"/>
      <c r="CC422" s="127"/>
      <c r="CD422" s="127"/>
      <c r="CE422" s="127"/>
      <c r="CF422" s="127"/>
      <c r="CG422" s="127"/>
      <c r="CH422" s="127"/>
      <c r="CI422" s="127"/>
      <c r="CJ422" s="127"/>
      <c r="CK422" s="127"/>
      <c r="CL422" s="127"/>
      <c r="CM422" s="127"/>
      <c r="CN422" s="127"/>
      <c r="CO422" s="127"/>
      <c r="CP422" s="127"/>
      <c r="CQ422" s="127"/>
      <c r="CR422" s="127"/>
      <c r="CS422" s="127"/>
      <c r="CT422" s="127"/>
      <c r="CU422" s="127"/>
      <c r="CV422" s="127"/>
      <c r="CW422" s="127"/>
      <c r="CX422" s="127"/>
      <c r="CY422" s="127"/>
      <c r="CZ422" s="127"/>
      <c r="DA422" s="127"/>
      <c r="DB422" s="127"/>
      <c r="DC422" s="127"/>
      <c r="DD422" s="127"/>
      <c r="DE422" s="127"/>
      <c r="DF422" s="127"/>
      <c r="DG422" s="127"/>
      <c r="DH422" s="127"/>
      <c r="DI422" s="127"/>
      <c r="DJ422" s="127"/>
      <c r="DK422" s="127"/>
      <c r="DL422" s="127"/>
      <c r="DM422" s="127"/>
      <c r="DN422" s="127"/>
      <c r="DO422" s="127"/>
      <c r="DP422" s="127"/>
      <c r="DQ422" s="127"/>
      <c r="DR422" s="127"/>
      <c r="DS422" s="127"/>
      <c r="DT422" s="127"/>
    </row>
    <row r="423" spans="1:124" x14ac:dyDescent="0.3">
      <c r="A423" s="127"/>
      <c r="B423" s="127"/>
      <c r="C423" s="127"/>
      <c r="D423" s="127"/>
      <c r="E423" s="127"/>
      <c r="F423" s="127"/>
      <c r="G423" s="154"/>
      <c r="H423" s="154"/>
      <c r="I423" s="154"/>
      <c r="J423" s="127"/>
      <c r="K423" s="127"/>
      <c r="L423" s="127"/>
      <c r="M423" s="127"/>
      <c r="N423" s="127"/>
      <c r="O423" s="127"/>
      <c r="P423" s="127"/>
      <c r="Q423" s="127"/>
      <c r="R423" s="127"/>
      <c r="S423" s="127"/>
      <c r="T423" s="127"/>
      <c r="U423" s="127"/>
      <c r="V423" s="127"/>
      <c r="W423" s="127"/>
      <c r="X423" s="127"/>
      <c r="Y423" s="127"/>
      <c r="Z423" s="127"/>
      <c r="AA423" s="127"/>
      <c r="AB423" s="127"/>
      <c r="AC423" s="127"/>
      <c r="AD423" s="127"/>
      <c r="AE423" s="127"/>
      <c r="AF423" s="127"/>
      <c r="AG423" s="127"/>
      <c r="AH423" s="127"/>
      <c r="AI423" s="127"/>
      <c r="AJ423" s="127"/>
      <c r="AK423" s="127"/>
      <c r="AL423" s="127"/>
      <c r="AM423" s="127"/>
      <c r="AN423" s="127"/>
      <c r="AO423" s="127"/>
      <c r="AP423" s="127"/>
      <c r="AQ423" s="127"/>
      <c r="AR423" s="127"/>
      <c r="AS423" s="127"/>
      <c r="AT423" s="127"/>
      <c r="AU423" s="127"/>
      <c r="AV423" s="127"/>
      <c r="AW423" s="127"/>
      <c r="AX423" s="127"/>
      <c r="AY423" s="127"/>
      <c r="AZ423" s="127"/>
      <c r="BA423" s="127"/>
      <c r="BB423" s="127"/>
      <c r="BC423" s="127"/>
      <c r="BD423" s="127"/>
      <c r="BE423" s="127"/>
      <c r="BF423" s="127"/>
      <c r="BG423" s="127"/>
      <c r="BH423" s="127"/>
      <c r="BI423" s="127"/>
      <c r="BJ423" s="127"/>
      <c r="BK423" s="127"/>
      <c r="BL423" s="127"/>
      <c r="BM423" s="127"/>
      <c r="BN423" s="127"/>
      <c r="BO423" s="127"/>
      <c r="BP423" s="127"/>
      <c r="BQ423" s="127"/>
      <c r="BR423" s="127"/>
      <c r="BS423" s="127"/>
      <c r="BT423" s="127"/>
      <c r="BU423" s="127"/>
      <c r="BV423" s="127"/>
      <c r="BW423" s="127"/>
      <c r="BX423" s="127"/>
      <c r="BY423" s="127"/>
      <c r="BZ423" s="127"/>
      <c r="CA423" s="127"/>
      <c r="CB423" s="127"/>
      <c r="CC423" s="127"/>
      <c r="CD423" s="127"/>
      <c r="CE423" s="127"/>
      <c r="CF423" s="127"/>
      <c r="CG423" s="127"/>
      <c r="CH423" s="127"/>
      <c r="CI423" s="127"/>
      <c r="CJ423" s="127"/>
      <c r="CK423" s="127"/>
      <c r="CL423" s="127"/>
      <c r="CM423" s="127"/>
      <c r="CN423" s="127"/>
      <c r="CO423" s="127"/>
      <c r="CP423" s="127"/>
      <c r="CQ423" s="127"/>
      <c r="CR423" s="127"/>
      <c r="CS423" s="127"/>
      <c r="CT423" s="127"/>
      <c r="CU423" s="127"/>
      <c r="CV423" s="127"/>
      <c r="CW423" s="127"/>
      <c r="CX423" s="127"/>
      <c r="CY423" s="127"/>
      <c r="CZ423" s="127"/>
      <c r="DA423" s="127"/>
      <c r="DB423" s="127"/>
      <c r="DC423" s="127"/>
      <c r="DD423" s="127"/>
      <c r="DE423" s="127"/>
      <c r="DF423" s="127"/>
      <c r="DG423" s="127"/>
      <c r="DH423" s="127"/>
      <c r="DI423" s="127"/>
      <c r="DJ423" s="127"/>
      <c r="DK423" s="127"/>
      <c r="DL423" s="127"/>
      <c r="DM423" s="127"/>
      <c r="DN423" s="127"/>
      <c r="DO423" s="127"/>
      <c r="DP423" s="127"/>
      <c r="DQ423" s="127"/>
      <c r="DR423" s="127"/>
      <c r="DS423" s="127"/>
      <c r="DT423" s="127"/>
    </row>
    <row r="424" spans="1:124" x14ac:dyDescent="0.3">
      <c r="A424" s="127"/>
      <c r="B424" s="127"/>
      <c r="C424" s="127"/>
      <c r="D424" s="127"/>
      <c r="E424" s="127"/>
      <c r="F424" s="127"/>
      <c r="G424" s="154"/>
      <c r="H424" s="154"/>
      <c r="I424" s="154"/>
      <c r="J424" s="127"/>
      <c r="K424" s="127"/>
      <c r="L424" s="127"/>
      <c r="M424" s="127"/>
      <c r="N424" s="127"/>
      <c r="O424" s="127"/>
      <c r="P424" s="127"/>
      <c r="Q424" s="127"/>
      <c r="R424" s="127"/>
      <c r="S424" s="127"/>
      <c r="T424" s="127"/>
      <c r="U424" s="127"/>
      <c r="V424" s="127"/>
      <c r="W424" s="127"/>
      <c r="X424" s="127"/>
      <c r="Y424" s="127"/>
      <c r="Z424" s="127"/>
      <c r="AA424" s="127"/>
      <c r="AB424" s="127"/>
      <c r="AC424" s="127"/>
      <c r="AD424" s="127"/>
      <c r="AE424" s="127"/>
      <c r="AF424" s="127"/>
      <c r="AG424" s="127"/>
      <c r="AH424" s="127"/>
      <c r="AI424" s="127"/>
      <c r="AJ424" s="127"/>
      <c r="AK424" s="127"/>
      <c r="AL424" s="127"/>
      <c r="AM424" s="127"/>
      <c r="AN424" s="127"/>
      <c r="AO424" s="127"/>
      <c r="AP424" s="127"/>
      <c r="AQ424" s="127"/>
      <c r="AR424" s="127"/>
      <c r="AS424" s="127"/>
      <c r="AT424" s="127"/>
      <c r="AU424" s="127"/>
      <c r="AV424" s="127"/>
      <c r="AW424" s="127"/>
      <c r="AX424" s="127"/>
      <c r="AY424" s="127"/>
      <c r="AZ424" s="127"/>
      <c r="BA424" s="127"/>
      <c r="BB424" s="127"/>
      <c r="BC424" s="127"/>
      <c r="BD424" s="127"/>
      <c r="BE424" s="127"/>
      <c r="BF424" s="127"/>
      <c r="BG424" s="127"/>
      <c r="BH424" s="127"/>
      <c r="BI424" s="127"/>
      <c r="BJ424" s="127"/>
      <c r="BK424" s="127"/>
      <c r="BL424" s="127"/>
      <c r="BM424" s="127"/>
      <c r="BN424" s="127"/>
      <c r="BO424" s="127"/>
      <c r="BP424" s="127"/>
      <c r="BQ424" s="127"/>
      <c r="BR424" s="127"/>
      <c r="BS424" s="127"/>
      <c r="BT424" s="127"/>
      <c r="BU424" s="127"/>
      <c r="BV424" s="127"/>
      <c r="BW424" s="127"/>
      <c r="BX424" s="127"/>
      <c r="BY424" s="127"/>
      <c r="BZ424" s="127"/>
      <c r="CA424" s="127"/>
      <c r="CB424" s="127"/>
      <c r="CC424" s="127"/>
      <c r="CD424" s="127"/>
      <c r="CE424" s="127"/>
      <c r="CF424" s="127"/>
      <c r="CG424" s="127"/>
      <c r="CH424" s="127"/>
      <c r="CI424" s="127"/>
      <c r="CJ424" s="127"/>
      <c r="CK424" s="127"/>
      <c r="CL424" s="127"/>
      <c r="CM424" s="127"/>
      <c r="CN424" s="127"/>
      <c r="CO424" s="127"/>
      <c r="CP424" s="127"/>
      <c r="CQ424" s="127"/>
      <c r="CR424" s="127"/>
      <c r="CS424" s="127"/>
      <c r="CT424" s="127"/>
      <c r="CU424" s="127"/>
      <c r="CV424" s="127"/>
      <c r="CW424" s="127"/>
      <c r="CX424" s="127"/>
      <c r="CY424" s="127"/>
      <c r="CZ424" s="127"/>
      <c r="DA424" s="127"/>
      <c r="DB424" s="127"/>
      <c r="DC424" s="127"/>
      <c r="DD424" s="127"/>
      <c r="DE424" s="127"/>
      <c r="DF424" s="127"/>
      <c r="DG424" s="127"/>
      <c r="DH424" s="127"/>
      <c r="DI424" s="127"/>
      <c r="DJ424" s="127"/>
      <c r="DK424" s="127"/>
      <c r="DL424" s="127"/>
      <c r="DM424" s="127"/>
      <c r="DN424" s="127"/>
      <c r="DO424" s="127"/>
      <c r="DP424" s="127"/>
      <c r="DQ424" s="127"/>
      <c r="DR424" s="127"/>
      <c r="DS424" s="127"/>
      <c r="DT424" s="127"/>
    </row>
    <row r="425" spans="1:124" x14ac:dyDescent="0.3">
      <c r="A425" s="127"/>
      <c r="B425" s="127"/>
      <c r="C425" s="127"/>
      <c r="D425" s="127"/>
      <c r="E425" s="127"/>
      <c r="F425" s="127"/>
      <c r="G425" s="154"/>
      <c r="H425" s="154"/>
      <c r="I425" s="154"/>
      <c r="J425" s="127"/>
      <c r="K425" s="127"/>
      <c r="L425" s="127"/>
      <c r="M425" s="127"/>
      <c r="N425" s="127"/>
      <c r="O425" s="127"/>
      <c r="P425" s="127"/>
      <c r="Q425" s="127"/>
      <c r="R425" s="127"/>
      <c r="S425" s="127"/>
      <c r="T425" s="127"/>
      <c r="U425" s="127"/>
      <c r="V425" s="127"/>
      <c r="W425" s="127"/>
      <c r="X425" s="127"/>
      <c r="Y425" s="127"/>
      <c r="Z425" s="127"/>
      <c r="AA425" s="127"/>
      <c r="AB425" s="127"/>
      <c r="AC425" s="127"/>
      <c r="AD425" s="127"/>
      <c r="AE425" s="127"/>
      <c r="AF425" s="127"/>
      <c r="AG425" s="127"/>
      <c r="AH425" s="127"/>
      <c r="AI425" s="127"/>
      <c r="AJ425" s="127"/>
      <c r="AK425" s="127"/>
      <c r="AL425" s="127"/>
      <c r="AM425" s="127"/>
      <c r="AN425" s="127"/>
      <c r="AO425" s="127"/>
      <c r="AP425" s="127"/>
      <c r="AQ425" s="127"/>
      <c r="AR425" s="127"/>
      <c r="AS425" s="127"/>
      <c r="AT425" s="127"/>
      <c r="AU425" s="127"/>
      <c r="AV425" s="127"/>
      <c r="AW425" s="127"/>
      <c r="AX425" s="127"/>
      <c r="AY425" s="127"/>
      <c r="AZ425" s="127"/>
      <c r="BA425" s="127"/>
      <c r="BB425" s="127"/>
      <c r="BC425" s="127"/>
      <c r="BD425" s="127"/>
      <c r="BE425" s="127"/>
      <c r="BF425" s="127"/>
      <c r="BG425" s="127"/>
      <c r="BH425" s="127"/>
      <c r="BI425" s="127"/>
      <c r="BJ425" s="127"/>
      <c r="BK425" s="127"/>
      <c r="BL425" s="127"/>
      <c r="BM425" s="127"/>
      <c r="BN425" s="127"/>
      <c r="BO425" s="127"/>
      <c r="BP425" s="127"/>
      <c r="BQ425" s="127"/>
      <c r="BR425" s="127"/>
      <c r="BS425" s="127"/>
      <c r="BT425" s="127"/>
      <c r="BU425" s="127"/>
      <c r="BV425" s="127"/>
      <c r="BW425" s="127"/>
      <c r="BX425" s="127"/>
      <c r="BY425" s="127"/>
      <c r="BZ425" s="127"/>
      <c r="CA425" s="127"/>
      <c r="CB425" s="127"/>
      <c r="CC425" s="127"/>
      <c r="CD425" s="127"/>
      <c r="CE425" s="127"/>
      <c r="CF425" s="127"/>
      <c r="CG425" s="127"/>
      <c r="CH425" s="127"/>
      <c r="CI425" s="127"/>
      <c r="CJ425" s="127"/>
      <c r="CK425" s="127"/>
      <c r="CL425" s="127"/>
      <c r="CM425" s="127"/>
      <c r="CN425" s="127"/>
      <c r="CO425" s="127"/>
      <c r="CP425" s="127"/>
      <c r="CQ425" s="127"/>
      <c r="CR425" s="127"/>
      <c r="CS425" s="127"/>
      <c r="CT425" s="127"/>
      <c r="CU425" s="127"/>
      <c r="CV425" s="127"/>
      <c r="CW425" s="127"/>
      <c r="CX425" s="127"/>
      <c r="CY425" s="127"/>
      <c r="CZ425" s="127"/>
      <c r="DA425" s="127"/>
      <c r="DB425" s="127"/>
      <c r="DC425" s="127"/>
      <c r="DD425" s="127"/>
      <c r="DE425" s="127"/>
      <c r="DF425" s="127"/>
      <c r="DG425" s="127"/>
      <c r="DH425" s="127"/>
      <c r="DI425" s="127"/>
      <c r="DJ425" s="127"/>
      <c r="DK425" s="127"/>
      <c r="DL425" s="127"/>
      <c r="DM425" s="127"/>
      <c r="DN425" s="127"/>
      <c r="DO425" s="127"/>
      <c r="DP425" s="127"/>
      <c r="DQ425" s="127"/>
      <c r="DR425" s="127"/>
      <c r="DS425" s="127"/>
      <c r="DT425" s="127"/>
    </row>
    <row r="426" spans="1:124" x14ac:dyDescent="0.3">
      <c r="A426" s="127"/>
      <c r="B426" s="127"/>
      <c r="C426" s="127"/>
      <c r="D426" s="127"/>
      <c r="E426" s="127"/>
      <c r="F426" s="127"/>
      <c r="G426" s="154"/>
      <c r="H426" s="154"/>
      <c r="I426" s="154"/>
      <c r="J426" s="127"/>
      <c r="K426" s="127"/>
      <c r="L426" s="127"/>
      <c r="M426" s="127"/>
      <c r="N426" s="127"/>
      <c r="O426" s="127"/>
      <c r="P426" s="127"/>
      <c r="Q426" s="127"/>
      <c r="R426" s="127"/>
      <c r="S426" s="127"/>
      <c r="T426" s="127"/>
      <c r="U426" s="127"/>
      <c r="V426" s="127"/>
      <c r="W426" s="127"/>
      <c r="X426" s="127"/>
      <c r="Y426" s="127"/>
      <c r="Z426" s="127"/>
      <c r="AA426" s="127"/>
      <c r="AB426" s="127"/>
      <c r="AC426" s="127"/>
      <c r="AD426" s="127"/>
      <c r="AE426" s="127"/>
      <c r="AF426" s="127"/>
      <c r="AG426" s="127"/>
      <c r="AH426" s="127"/>
      <c r="AI426" s="127"/>
      <c r="AJ426" s="127"/>
      <c r="AK426" s="127"/>
      <c r="AL426" s="127"/>
      <c r="AM426" s="127"/>
      <c r="AN426" s="127"/>
      <c r="AO426" s="127"/>
      <c r="AP426" s="127"/>
      <c r="AQ426" s="127"/>
      <c r="AR426" s="127"/>
      <c r="AS426" s="127"/>
      <c r="AT426" s="127"/>
      <c r="AU426" s="127"/>
      <c r="AV426" s="127"/>
      <c r="AW426" s="127"/>
      <c r="AX426" s="127"/>
      <c r="AY426" s="127"/>
      <c r="AZ426" s="127"/>
      <c r="BA426" s="127"/>
      <c r="BB426" s="127"/>
      <c r="BC426" s="127"/>
      <c r="BD426" s="127"/>
      <c r="BE426" s="127"/>
      <c r="BF426" s="127"/>
      <c r="BG426" s="127"/>
      <c r="BH426" s="127"/>
      <c r="BI426" s="127"/>
      <c r="BJ426" s="127"/>
      <c r="BK426" s="127"/>
      <c r="BL426" s="127"/>
      <c r="BM426" s="127"/>
      <c r="BN426" s="127"/>
      <c r="BO426" s="127"/>
      <c r="BP426" s="127"/>
      <c r="BQ426" s="127"/>
      <c r="BR426" s="127"/>
      <c r="BS426" s="127"/>
      <c r="BT426" s="127"/>
      <c r="BU426" s="127"/>
      <c r="BV426" s="127"/>
      <c r="BW426" s="127"/>
      <c r="BX426" s="127"/>
      <c r="BY426" s="127"/>
      <c r="BZ426" s="127"/>
      <c r="CA426" s="127"/>
      <c r="CB426" s="127"/>
      <c r="CC426" s="127"/>
      <c r="CD426" s="127"/>
      <c r="CE426" s="127"/>
      <c r="CF426" s="127"/>
      <c r="CG426" s="127"/>
      <c r="CH426" s="127"/>
      <c r="CI426" s="127"/>
      <c r="CJ426" s="127"/>
      <c r="CK426" s="127"/>
      <c r="CL426" s="127"/>
      <c r="CM426" s="127"/>
      <c r="CN426" s="127"/>
      <c r="CO426" s="127"/>
      <c r="CP426" s="127"/>
      <c r="CQ426" s="127"/>
      <c r="CR426" s="127"/>
      <c r="CS426" s="127"/>
      <c r="CT426" s="127"/>
      <c r="CU426" s="127"/>
      <c r="CV426" s="127"/>
      <c r="CW426" s="127"/>
      <c r="CX426" s="127"/>
      <c r="CY426" s="127"/>
      <c r="CZ426" s="127"/>
      <c r="DA426" s="127"/>
      <c r="DB426" s="127"/>
      <c r="DC426" s="127"/>
      <c r="DD426" s="127"/>
      <c r="DE426" s="127"/>
      <c r="DF426" s="127"/>
      <c r="DG426" s="127"/>
      <c r="DH426" s="127"/>
      <c r="DI426" s="127"/>
      <c r="DJ426" s="127"/>
      <c r="DK426" s="127"/>
      <c r="DL426" s="127"/>
      <c r="DM426" s="127"/>
      <c r="DN426" s="127"/>
      <c r="DO426" s="127"/>
      <c r="DP426" s="127"/>
      <c r="DQ426" s="127"/>
      <c r="DR426" s="127"/>
      <c r="DS426" s="127"/>
      <c r="DT426" s="127"/>
    </row>
    <row r="427" spans="1:124" x14ac:dyDescent="0.3">
      <c r="A427" s="127"/>
      <c r="B427" s="127"/>
      <c r="C427" s="127"/>
      <c r="D427" s="127"/>
      <c r="E427" s="127"/>
      <c r="F427" s="127"/>
      <c r="G427" s="154"/>
      <c r="H427" s="154"/>
      <c r="I427" s="154"/>
      <c r="J427" s="127"/>
      <c r="K427" s="127"/>
      <c r="L427" s="127"/>
      <c r="M427" s="127"/>
      <c r="N427" s="127"/>
      <c r="O427" s="127"/>
      <c r="P427" s="127"/>
      <c r="Q427" s="127"/>
      <c r="R427" s="127"/>
      <c r="S427" s="127"/>
      <c r="T427" s="127"/>
      <c r="U427" s="127"/>
      <c r="V427" s="127"/>
      <c r="W427" s="127"/>
      <c r="X427" s="127"/>
      <c r="Y427" s="127"/>
      <c r="Z427" s="127"/>
      <c r="AA427" s="127"/>
      <c r="AB427" s="127"/>
      <c r="AC427" s="127"/>
      <c r="AD427" s="127"/>
      <c r="AE427" s="127"/>
      <c r="AF427" s="127"/>
      <c r="AG427" s="127"/>
      <c r="AH427" s="127"/>
      <c r="AI427" s="127"/>
      <c r="AJ427" s="127"/>
      <c r="AK427" s="127"/>
      <c r="AL427" s="127"/>
      <c r="AM427" s="127"/>
      <c r="AN427" s="127"/>
      <c r="AO427" s="127"/>
      <c r="AP427" s="127"/>
      <c r="AQ427" s="127"/>
      <c r="AR427" s="127"/>
      <c r="AS427" s="127"/>
      <c r="AT427" s="127"/>
      <c r="AU427" s="127"/>
      <c r="AV427" s="127"/>
      <c r="AW427" s="127"/>
      <c r="AX427" s="127"/>
      <c r="AY427" s="127"/>
      <c r="AZ427" s="127"/>
      <c r="BA427" s="127"/>
      <c r="BB427" s="127"/>
      <c r="BC427" s="127"/>
      <c r="BD427" s="127"/>
      <c r="BE427" s="127"/>
      <c r="BF427" s="127"/>
      <c r="BG427" s="127"/>
      <c r="BH427" s="127"/>
      <c r="BI427" s="127"/>
      <c r="BJ427" s="127"/>
      <c r="BK427" s="127"/>
      <c r="BL427" s="127"/>
      <c r="BM427" s="127"/>
      <c r="BN427" s="127"/>
      <c r="BO427" s="127"/>
      <c r="BP427" s="127"/>
      <c r="BQ427" s="127"/>
      <c r="BR427" s="127"/>
      <c r="BS427" s="127"/>
      <c r="BT427" s="127"/>
      <c r="BU427" s="127"/>
      <c r="BV427" s="127"/>
      <c r="BW427" s="127"/>
      <c r="BX427" s="127"/>
      <c r="BY427" s="127"/>
      <c r="BZ427" s="127"/>
      <c r="CA427" s="127"/>
      <c r="CB427" s="127"/>
      <c r="CC427" s="127"/>
      <c r="CD427" s="127"/>
      <c r="CE427" s="127"/>
      <c r="CF427" s="127"/>
      <c r="CG427" s="127"/>
      <c r="CH427" s="127"/>
      <c r="CI427" s="127"/>
      <c r="CJ427" s="127"/>
      <c r="CK427" s="127"/>
      <c r="CL427" s="127"/>
      <c r="CM427" s="127"/>
      <c r="CN427" s="127"/>
      <c r="CO427" s="127"/>
      <c r="CP427" s="127"/>
      <c r="CQ427" s="127"/>
      <c r="CR427" s="127"/>
      <c r="CS427" s="127"/>
      <c r="CT427" s="127"/>
      <c r="CU427" s="127"/>
      <c r="CV427" s="127"/>
      <c r="CW427" s="127"/>
      <c r="CX427" s="127"/>
      <c r="CY427" s="127"/>
      <c r="CZ427" s="127"/>
      <c r="DA427" s="127"/>
      <c r="DB427" s="127"/>
      <c r="DC427" s="127"/>
      <c r="DD427" s="127"/>
      <c r="DE427" s="127"/>
      <c r="DF427" s="127"/>
      <c r="DG427" s="127"/>
      <c r="DH427" s="127"/>
      <c r="DI427" s="127"/>
      <c r="DJ427" s="127"/>
      <c r="DK427" s="127"/>
      <c r="DL427" s="127"/>
      <c r="DM427" s="127"/>
      <c r="DN427" s="127"/>
      <c r="DO427" s="127"/>
      <c r="DP427" s="127"/>
      <c r="DQ427" s="127"/>
      <c r="DR427" s="127"/>
      <c r="DS427" s="127"/>
      <c r="DT427" s="127"/>
    </row>
    <row r="428" spans="1:124" x14ac:dyDescent="0.3">
      <c r="A428" s="127"/>
      <c r="B428" s="127"/>
      <c r="C428" s="127"/>
      <c r="D428" s="127"/>
      <c r="E428" s="127"/>
      <c r="F428" s="127"/>
      <c r="G428" s="154"/>
      <c r="H428" s="154"/>
      <c r="I428" s="154"/>
      <c r="J428" s="127"/>
      <c r="K428" s="127"/>
      <c r="L428" s="127"/>
      <c r="M428" s="127"/>
      <c r="N428" s="127"/>
      <c r="O428" s="127"/>
      <c r="P428" s="127"/>
      <c r="Q428" s="127"/>
      <c r="R428" s="127"/>
      <c r="S428" s="127"/>
      <c r="T428" s="127"/>
      <c r="U428" s="127"/>
      <c r="V428" s="127"/>
      <c r="W428" s="127"/>
      <c r="X428" s="127"/>
      <c r="Y428" s="127"/>
      <c r="Z428" s="127"/>
      <c r="AA428" s="127"/>
      <c r="AB428" s="127"/>
      <c r="AC428" s="127"/>
      <c r="AD428" s="127"/>
      <c r="AE428" s="127"/>
      <c r="AF428" s="127"/>
      <c r="AG428" s="127"/>
      <c r="AH428" s="127"/>
      <c r="AI428" s="127"/>
      <c r="AJ428" s="127"/>
      <c r="AK428" s="127"/>
      <c r="AL428" s="127"/>
      <c r="AM428" s="127"/>
      <c r="AN428" s="127"/>
      <c r="AO428" s="127"/>
      <c r="AP428" s="127"/>
      <c r="AQ428" s="127"/>
      <c r="AR428" s="127"/>
      <c r="AS428" s="127"/>
      <c r="AT428" s="127"/>
      <c r="AU428" s="127"/>
      <c r="AV428" s="127"/>
      <c r="AW428" s="127"/>
      <c r="AX428" s="127"/>
      <c r="AY428" s="127"/>
      <c r="AZ428" s="127"/>
      <c r="BA428" s="127"/>
      <c r="BB428" s="127"/>
      <c r="BC428" s="127"/>
      <c r="BD428" s="127"/>
      <c r="BE428" s="127"/>
      <c r="BF428" s="127"/>
      <c r="BG428" s="127"/>
      <c r="BH428" s="127"/>
      <c r="BI428" s="127"/>
      <c r="BJ428" s="127"/>
      <c r="BK428" s="127"/>
      <c r="BL428" s="127"/>
      <c r="BM428" s="127"/>
      <c r="BN428" s="127"/>
      <c r="BO428" s="127"/>
      <c r="BP428" s="127"/>
      <c r="BQ428" s="127"/>
      <c r="BR428" s="127"/>
      <c r="BS428" s="127"/>
      <c r="BT428" s="127"/>
      <c r="BU428" s="127"/>
      <c r="BV428" s="127"/>
      <c r="BW428" s="127"/>
      <c r="BX428" s="127"/>
      <c r="BY428" s="127"/>
      <c r="BZ428" s="127"/>
      <c r="CA428" s="127"/>
      <c r="CB428" s="127"/>
      <c r="CC428" s="127"/>
      <c r="CD428" s="127"/>
      <c r="CE428" s="127"/>
      <c r="CF428" s="127"/>
      <c r="CG428" s="127"/>
      <c r="CH428" s="127"/>
      <c r="CI428" s="127"/>
      <c r="CJ428" s="127"/>
      <c r="CK428" s="127"/>
      <c r="CL428" s="127"/>
      <c r="CM428" s="127"/>
      <c r="CN428" s="127"/>
      <c r="CO428" s="127"/>
      <c r="CP428" s="127"/>
      <c r="CQ428" s="127"/>
      <c r="CR428" s="127"/>
      <c r="CS428" s="127"/>
      <c r="CT428" s="127"/>
      <c r="CU428" s="127"/>
      <c r="CV428" s="127"/>
      <c r="CW428" s="127"/>
      <c r="CX428" s="127"/>
      <c r="CY428" s="127"/>
      <c r="CZ428" s="127"/>
      <c r="DA428" s="127"/>
      <c r="DB428" s="127"/>
      <c r="DC428" s="127"/>
      <c r="DD428" s="127"/>
      <c r="DE428" s="127"/>
      <c r="DF428" s="127"/>
      <c r="DG428" s="127"/>
      <c r="DH428" s="127"/>
      <c r="DI428" s="127"/>
      <c r="DJ428" s="127"/>
      <c r="DK428" s="127"/>
      <c r="DL428" s="127"/>
      <c r="DM428" s="127"/>
      <c r="DN428" s="127"/>
      <c r="DO428" s="127"/>
      <c r="DP428" s="127"/>
      <c r="DQ428" s="127"/>
      <c r="DR428" s="127"/>
      <c r="DS428" s="127"/>
      <c r="DT428" s="127"/>
    </row>
    <row r="429" spans="1:124" x14ac:dyDescent="0.3">
      <c r="A429" s="127"/>
      <c r="B429" s="127"/>
      <c r="C429" s="127"/>
      <c r="D429" s="127"/>
      <c r="E429" s="127"/>
      <c r="F429" s="127"/>
      <c r="G429" s="154"/>
      <c r="H429" s="154"/>
      <c r="I429" s="154"/>
      <c r="J429" s="127"/>
      <c r="K429" s="127"/>
      <c r="L429" s="127"/>
      <c r="M429" s="127"/>
      <c r="N429" s="127"/>
      <c r="O429" s="127"/>
      <c r="P429" s="127"/>
      <c r="Q429" s="127"/>
      <c r="R429" s="127"/>
      <c r="S429" s="127"/>
      <c r="T429" s="127"/>
      <c r="U429" s="127"/>
      <c r="V429" s="127"/>
      <c r="W429" s="127"/>
      <c r="X429" s="127"/>
      <c r="Y429" s="127"/>
      <c r="Z429" s="127"/>
      <c r="AA429" s="127"/>
      <c r="AB429" s="127"/>
      <c r="AC429" s="127"/>
      <c r="AD429" s="127"/>
      <c r="AE429" s="127"/>
      <c r="AF429" s="127"/>
      <c r="AG429" s="127"/>
      <c r="AH429" s="127"/>
      <c r="AI429" s="127"/>
      <c r="AJ429" s="127"/>
      <c r="AK429" s="127"/>
      <c r="AL429" s="127"/>
      <c r="AM429" s="127"/>
      <c r="AN429" s="127"/>
      <c r="AO429" s="127"/>
      <c r="AP429" s="127"/>
      <c r="AQ429" s="127"/>
      <c r="AR429" s="127"/>
      <c r="AS429" s="127"/>
      <c r="AT429" s="127"/>
      <c r="AU429" s="127"/>
      <c r="AV429" s="127"/>
      <c r="AW429" s="127"/>
      <c r="AX429" s="127"/>
      <c r="AY429" s="127"/>
      <c r="AZ429" s="127"/>
      <c r="BA429" s="127"/>
      <c r="BB429" s="127"/>
      <c r="BC429" s="127"/>
      <c r="BD429" s="127"/>
      <c r="BE429" s="127"/>
      <c r="BF429" s="127"/>
      <c r="BG429" s="127"/>
      <c r="BH429" s="127"/>
      <c r="BI429" s="127"/>
      <c r="BJ429" s="127"/>
      <c r="BK429" s="127"/>
      <c r="BL429" s="127"/>
      <c r="BM429" s="127"/>
      <c r="BN429" s="127"/>
      <c r="BO429" s="127"/>
      <c r="BP429" s="127"/>
      <c r="BQ429" s="127"/>
      <c r="BR429" s="127"/>
      <c r="BS429" s="127"/>
      <c r="BT429" s="127"/>
      <c r="BU429" s="127"/>
      <c r="BV429" s="127"/>
      <c r="BW429" s="127"/>
      <c r="BX429" s="127"/>
      <c r="BY429" s="127"/>
      <c r="BZ429" s="127"/>
      <c r="CA429" s="127"/>
      <c r="CB429" s="127"/>
      <c r="CC429" s="127"/>
      <c r="CD429" s="127"/>
      <c r="CE429" s="127"/>
      <c r="CF429" s="127"/>
      <c r="CG429" s="127"/>
      <c r="CH429" s="127"/>
      <c r="CI429" s="127"/>
      <c r="CJ429" s="127"/>
      <c r="CK429" s="127"/>
      <c r="CL429" s="127"/>
      <c r="CM429" s="127"/>
      <c r="CN429" s="127"/>
      <c r="CO429" s="127"/>
      <c r="CP429" s="127"/>
      <c r="CQ429" s="127"/>
      <c r="CR429" s="127"/>
      <c r="CS429" s="127"/>
      <c r="CT429" s="127"/>
      <c r="CU429" s="127"/>
      <c r="CV429" s="127"/>
      <c r="CW429" s="127"/>
      <c r="CX429" s="127"/>
      <c r="CY429" s="127"/>
      <c r="CZ429" s="127"/>
      <c r="DA429" s="127"/>
      <c r="DB429" s="127"/>
      <c r="DC429" s="127"/>
      <c r="DD429" s="127"/>
      <c r="DE429" s="127"/>
      <c r="DF429" s="127"/>
      <c r="DG429" s="127"/>
      <c r="DH429" s="127"/>
      <c r="DI429" s="127"/>
      <c r="DJ429" s="127"/>
      <c r="DK429" s="127"/>
      <c r="DL429" s="127"/>
      <c r="DM429" s="127"/>
      <c r="DN429" s="127"/>
      <c r="DO429" s="127"/>
      <c r="DP429" s="127"/>
      <c r="DQ429" s="127"/>
      <c r="DR429" s="127"/>
      <c r="DS429" s="127"/>
      <c r="DT429" s="127"/>
    </row>
    <row r="430" spans="1:124" x14ac:dyDescent="0.3">
      <c r="A430" s="127"/>
      <c r="B430" s="127"/>
      <c r="C430" s="127"/>
      <c r="D430" s="127"/>
      <c r="E430" s="127"/>
      <c r="F430" s="127"/>
      <c r="G430" s="154"/>
      <c r="H430" s="154"/>
      <c r="I430" s="154"/>
      <c r="J430" s="127"/>
      <c r="K430" s="127"/>
      <c r="L430" s="127"/>
      <c r="M430" s="127"/>
      <c r="N430" s="127"/>
      <c r="O430" s="127"/>
      <c r="P430" s="127"/>
      <c r="Q430" s="127"/>
      <c r="R430" s="127"/>
      <c r="S430" s="127"/>
      <c r="T430" s="127"/>
      <c r="U430" s="127"/>
      <c r="V430" s="127"/>
      <c r="W430" s="127"/>
      <c r="X430" s="127"/>
      <c r="Y430" s="127"/>
      <c r="Z430" s="127"/>
      <c r="AA430" s="127"/>
      <c r="AB430" s="127"/>
      <c r="AC430" s="127"/>
      <c r="AD430" s="127"/>
      <c r="AE430" s="127"/>
      <c r="AF430" s="127"/>
      <c r="AG430" s="127"/>
      <c r="AH430" s="127"/>
      <c r="AI430" s="127"/>
      <c r="AJ430" s="127"/>
      <c r="AK430" s="127"/>
      <c r="AL430" s="127"/>
      <c r="AM430" s="127"/>
      <c r="AN430" s="127"/>
      <c r="AO430" s="127"/>
      <c r="AP430" s="127"/>
      <c r="AQ430" s="127"/>
      <c r="AR430" s="127"/>
      <c r="AS430" s="127"/>
      <c r="AT430" s="127"/>
      <c r="AU430" s="127"/>
      <c r="AV430" s="127"/>
      <c r="AW430" s="127"/>
      <c r="AX430" s="127"/>
      <c r="AY430" s="127"/>
      <c r="AZ430" s="127"/>
      <c r="BA430" s="127"/>
      <c r="BB430" s="127"/>
      <c r="BC430" s="127"/>
      <c r="BD430" s="127"/>
      <c r="BE430" s="127"/>
      <c r="BF430" s="127"/>
      <c r="BG430" s="127"/>
      <c r="BH430" s="127"/>
      <c r="BI430" s="127"/>
      <c r="BJ430" s="127"/>
      <c r="BK430" s="127"/>
      <c r="BL430" s="127"/>
      <c r="BM430" s="127"/>
      <c r="BN430" s="127"/>
      <c r="BO430" s="127"/>
      <c r="BP430" s="127"/>
      <c r="BQ430" s="127"/>
      <c r="BR430" s="127"/>
      <c r="BS430" s="127"/>
      <c r="BT430" s="127"/>
      <c r="BU430" s="127"/>
      <c r="BV430" s="127"/>
      <c r="BW430" s="127"/>
      <c r="BX430" s="127"/>
      <c r="BY430" s="127"/>
      <c r="BZ430" s="127"/>
      <c r="CA430" s="127"/>
      <c r="CB430" s="127"/>
      <c r="CC430" s="127"/>
      <c r="CD430" s="127"/>
      <c r="CE430" s="127"/>
      <c r="CF430" s="127"/>
      <c r="CG430" s="127"/>
      <c r="CH430" s="127"/>
      <c r="CI430" s="127"/>
      <c r="CJ430" s="127"/>
      <c r="CK430" s="127"/>
      <c r="CL430" s="127"/>
      <c r="CM430" s="127"/>
      <c r="CN430" s="127"/>
      <c r="CO430" s="127"/>
      <c r="CP430" s="127"/>
      <c r="CQ430" s="127"/>
      <c r="CR430" s="127"/>
      <c r="CS430" s="127"/>
      <c r="CT430" s="127"/>
      <c r="CU430" s="127"/>
      <c r="CV430" s="127"/>
      <c r="CW430" s="127"/>
      <c r="CX430" s="127"/>
      <c r="CY430" s="127"/>
      <c r="CZ430" s="127"/>
      <c r="DA430" s="127"/>
      <c r="DB430" s="127"/>
      <c r="DC430" s="127"/>
      <c r="DD430" s="127"/>
      <c r="DE430" s="127"/>
      <c r="DF430" s="127"/>
      <c r="DG430" s="127"/>
      <c r="DH430" s="127"/>
      <c r="DI430" s="127"/>
      <c r="DJ430" s="127"/>
      <c r="DK430" s="127"/>
      <c r="DL430" s="127"/>
      <c r="DM430" s="127"/>
      <c r="DN430" s="127"/>
      <c r="DO430" s="127"/>
      <c r="DP430" s="127"/>
      <c r="DQ430" s="127"/>
      <c r="DR430" s="127"/>
      <c r="DS430" s="127"/>
      <c r="DT430" s="127"/>
    </row>
    <row r="431" spans="1:124" x14ac:dyDescent="0.3">
      <c r="A431" s="127"/>
      <c r="B431" s="127"/>
      <c r="C431" s="127"/>
      <c r="D431" s="127"/>
      <c r="E431" s="127"/>
      <c r="F431" s="127"/>
      <c r="G431" s="154"/>
      <c r="H431" s="154"/>
      <c r="I431" s="154"/>
      <c r="J431" s="127"/>
      <c r="K431" s="127"/>
      <c r="L431" s="127"/>
      <c r="M431" s="127"/>
      <c r="N431" s="127"/>
      <c r="O431" s="127"/>
      <c r="P431" s="127"/>
      <c r="Q431" s="127"/>
      <c r="R431" s="127"/>
      <c r="S431" s="127"/>
      <c r="T431" s="127"/>
      <c r="U431" s="127"/>
      <c r="V431" s="127"/>
      <c r="W431" s="127"/>
      <c r="X431" s="127"/>
      <c r="Y431" s="127"/>
      <c r="Z431" s="127"/>
      <c r="AA431" s="127"/>
      <c r="AB431" s="127"/>
      <c r="AC431" s="127"/>
      <c r="AD431" s="127"/>
      <c r="AE431" s="127"/>
      <c r="AF431" s="127"/>
      <c r="AG431" s="127"/>
      <c r="AH431" s="127"/>
      <c r="AI431" s="127"/>
      <c r="AJ431" s="127"/>
      <c r="AK431" s="127"/>
      <c r="AL431" s="127"/>
      <c r="AM431" s="127"/>
      <c r="AN431" s="127"/>
      <c r="AO431" s="127"/>
      <c r="AP431" s="127"/>
      <c r="AQ431" s="127"/>
      <c r="AR431" s="127"/>
      <c r="AS431" s="127"/>
      <c r="AT431" s="127"/>
      <c r="AU431" s="127"/>
      <c r="AV431" s="127"/>
      <c r="AW431" s="127"/>
      <c r="AX431" s="127"/>
      <c r="AY431" s="127"/>
      <c r="AZ431" s="127"/>
      <c r="BA431" s="127"/>
      <c r="BB431" s="127"/>
      <c r="BC431" s="127"/>
      <c r="BD431" s="127"/>
      <c r="BE431" s="127"/>
      <c r="BF431" s="127"/>
      <c r="BG431" s="127"/>
      <c r="BH431" s="127"/>
      <c r="BI431" s="127"/>
      <c r="BJ431" s="127"/>
      <c r="BK431" s="127"/>
      <c r="BL431" s="127"/>
      <c r="BM431" s="127"/>
      <c r="BN431" s="127"/>
      <c r="BO431" s="127"/>
      <c r="BP431" s="127"/>
      <c r="BQ431" s="127"/>
      <c r="BR431" s="127"/>
      <c r="BS431" s="127"/>
      <c r="BT431" s="127"/>
      <c r="BU431" s="127"/>
      <c r="BV431" s="127"/>
      <c r="BW431" s="127"/>
      <c r="BX431" s="127"/>
      <c r="BY431" s="127"/>
      <c r="BZ431" s="127"/>
      <c r="CA431" s="127"/>
      <c r="CB431" s="127"/>
      <c r="CC431" s="127"/>
      <c r="CD431" s="127"/>
      <c r="CE431" s="127"/>
      <c r="CF431" s="127"/>
      <c r="CG431" s="127"/>
      <c r="CH431" s="127"/>
      <c r="CI431" s="127"/>
      <c r="CJ431" s="127"/>
      <c r="CK431" s="127"/>
      <c r="CL431" s="127"/>
      <c r="CM431" s="127"/>
      <c r="CN431" s="127"/>
      <c r="CO431" s="127"/>
      <c r="CP431" s="127"/>
      <c r="CQ431" s="127"/>
      <c r="CR431" s="127"/>
      <c r="CS431" s="127"/>
      <c r="CT431" s="127"/>
      <c r="CU431" s="127"/>
      <c r="CV431" s="127"/>
      <c r="CW431" s="127"/>
      <c r="CX431" s="127"/>
      <c r="CY431" s="127"/>
      <c r="CZ431" s="127"/>
      <c r="DA431" s="127"/>
      <c r="DB431" s="127"/>
      <c r="DC431" s="127"/>
      <c r="DD431" s="127"/>
      <c r="DE431" s="127"/>
      <c r="DF431" s="127"/>
      <c r="DG431" s="127"/>
      <c r="DH431" s="127"/>
      <c r="DI431" s="127"/>
      <c r="DJ431" s="127"/>
      <c r="DK431" s="127"/>
      <c r="DL431" s="127"/>
      <c r="DM431" s="127"/>
      <c r="DN431" s="127"/>
      <c r="DO431" s="127"/>
      <c r="DP431" s="127"/>
      <c r="DQ431" s="127"/>
      <c r="DR431" s="127"/>
      <c r="DS431" s="127"/>
      <c r="DT431" s="127"/>
    </row>
    <row r="432" spans="1:124" x14ac:dyDescent="0.3">
      <c r="A432" s="127"/>
      <c r="B432" s="127"/>
      <c r="C432" s="127"/>
      <c r="D432" s="127"/>
      <c r="E432" s="127"/>
      <c r="F432" s="127"/>
      <c r="G432" s="154"/>
      <c r="H432" s="154"/>
      <c r="I432" s="154"/>
      <c r="J432" s="127"/>
      <c r="K432" s="127"/>
      <c r="L432" s="127"/>
      <c r="M432" s="127"/>
      <c r="N432" s="127"/>
      <c r="O432" s="127"/>
      <c r="P432" s="127"/>
      <c r="Q432" s="127"/>
      <c r="R432" s="127"/>
      <c r="S432" s="127"/>
      <c r="T432" s="127"/>
      <c r="U432" s="127"/>
      <c r="V432" s="127"/>
      <c r="W432" s="127"/>
      <c r="X432" s="127"/>
      <c r="Y432" s="127"/>
      <c r="Z432" s="127"/>
      <c r="AA432" s="127"/>
      <c r="AB432" s="127"/>
      <c r="AC432" s="127"/>
      <c r="AD432" s="127"/>
      <c r="AE432" s="127"/>
      <c r="AF432" s="127"/>
      <c r="AG432" s="127"/>
      <c r="AH432" s="127"/>
      <c r="AI432" s="127"/>
      <c r="AJ432" s="127"/>
      <c r="AK432" s="127"/>
      <c r="AL432" s="127"/>
      <c r="AM432" s="127"/>
      <c r="AN432" s="127"/>
      <c r="AO432" s="127"/>
      <c r="AP432" s="127"/>
      <c r="AQ432" s="127"/>
      <c r="AR432" s="127"/>
      <c r="AS432" s="127"/>
      <c r="AT432" s="127"/>
      <c r="AU432" s="127"/>
      <c r="AV432" s="127"/>
      <c r="AW432" s="127"/>
      <c r="AX432" s="127"/>
      <c r="AY432" s="127"/>
      <c r="AZ432" s="127"/>
      <c r="BA432" s="127"/>
      <c r="BB432" s="127"/>
      <c r="BC432" s="127"/>
      <c r="BD432" s="127"/>
      <c r="BE432" s="127"/>
      <c r="BF432" s="127"/>
      <c r="BG432" s="127"/>
      <c r="BH432" s="127"/>
      <c r="BI432" s="127"/>
      <c r="BJ432" s="127"/>
      <c r="BK432" s="127"/>
      <c r="BL432" s="127"/>
      <c r="BM432" s="127"/>
      <c r="BN432" s="127"/>
      <c r="BO432" s="127"/>
      <c r="BP432" s="127"/>
      <c r="BQ432" s="127"/>
      <c r="BR432" s="127"/>
      <c r="BS432" s="127"/>
      <c r="BT432" s="127"/>
      <c r="BU432" s="127"/>
      <c r="BV432" s="127"/>
      <c r="BW432" s="127"/>
      <c r="BX432" s="127"/>
      <c r="BY432" s="127"/>
      <c r="BZ432" s="127"/>
      <c r="CA432" s="127"/>
      <c r="CB432" s="127"/>
      <c r="CC432" s="127"/>
      <c r="CD432" s="127"/>
      <c r="CE432" s="127"/>
      <c r="CF432" s="127"/>
      <c r="CG432" s="127"/>
      <c r="CH432" s="127"/>
      <c r="CI432" s="127"/>
      <c r="CJ432" s="127"/>
      <c r="CK432" s="127"/>
      <c r="CL432" s="127"/>
      <c r="CM432" s="127"/>
      <c r="CN432" s="127"/>
      <c r="CO432" s="127"/>
      <c r="CP432" s="127"/>
      <c r="CQ432" s="127"/>
      <c r="CR432" s="127"/>
      <c r="CS432" s="127"/>
      <c r="CT432" s="127"/>
      <c r="CU432" s="127"/>
      <c r="CV432" s="127"/>
      <c r="CW432" s="127"/>
      <c r="CX432" s="127"/>
      <c r="CY432" s="127"/>
      <c r="CZ432" s="127"/>
      <c r="DA432" s="127"/>
      <c r="DB432" s="127"/>
      <c r="DC432" s="127"/>
      <c r="DD432" s="127"/>
      <c r="DE432" s="127"/>
      <c r="DF432" s="127"/>
      <c r="DG432" s="127"/>
      <c r="DH432" s="127"/>
      <c r="DI432" s="127"/>
      <c r="DJ432" s="127"/>
      <c r="DK432" s="127"/>
      <c r="DL432" s="127"/>
      <c r="DM432" s="127"/>
      <c r="DN432" s="127"/>
      <c r="DO432" s="127"/>
      <c r="DP432" s="127"/>
      <c r="DQ432" s="127"/>
      <c r="DR432" s="127"/>
      <c r="DS432" s="127"/>
      <c r="DT432" s="127"/>
    </row>
    <row r="433" spans="1:124" x14ac:dyDescent="0.3">
      <c r="A433" s="127"/>
      <c r="B433" s="127"/>
      <c r="C433" s="127"/>
      <c r="D433" s="127"/>
      <c r="E433" s="127"/>
      <c r="F433" s="127"/>
      <c r="G433" s="154"/>
      <c r="H433" s="154"/>
      <c r="I433" s="154"/>
      <c r="J433" s="127"/>
      <c r="K433" s="127"/>
      <c r="L433" s="127"/>
      <c r="M433" s="127"/>
      <c r="N433" s="127"/>
      <c r="O433" s="127"/>
      <c r="P433" s="127"/>
      <c r="Q433" s="127"/>
      <c r="R433" s="127"/>
      <c r="S433" s="127"/>
      <c r="T433" s="127"/>
      <c r="U433" s="127"/>
      <c r="V433" s="127"/>
      <c r="W433" s="127"/>
      <c r="X433" s="127"/>
      <c r="Y433" s="127"/>
      <c r="Z433" s="127"/>
      <c r="AA433" s="127"/>
      <c r="AB433" s="127"/>
      <c r="AC433" s="127"/>
      <c r="AD433" s="127"/>
      <c r="AE433" s="127"/>
      <c r="AF433" s="127"/>
      <c r="AG433" s="127"/>
      <c r="AH433" s="127"/>
      <c r="AI433" s="127"/>
      <c r="AJ433" s="127"/>
      <c r="AK433" s="127"/>
      <c r="AL433" s="127"/>
      <c r="AM433" s="127"/>
      <c r="AN433" s="127"/>
      <c r="AO433" s="127"/>
      <c r="AP433" s="127"/>
      <c r="AQ433" s="127"/>
      <c r="AR433" s="127"/>
      <c r="AS433" s="127"/>
      <c r="AT433" s="127"/>
      <c r="AU433" s="127"/>
      <c r="AV433" s="127"/>
      <c r="AW433" s="127"/>
      <c r="AX433" s="127"/>
      <c r="AY433" s="127"/>
      <c r="AZ433" s="127"/>
      <c r="BA433" s="127"/>
      <c r="BB433" s="127"/>
      <c r="BC433" s="127"/>
      <c r="BD433" s="127"/>
      <c r="BE433" s="127"/>
      <c r="BF433" s="127"/>
      <c r="BG433" s="127"/>
      <c r="BH433" s="127"/>
      <c r="BI433" s="127"/>
      <c r="BJ433" s="127"/>
      <c r="BK433" s="127"/>
      <c r="BL433" s="127"/>
      <c r="BM433" s="127"/>
      <c r="BN433" s="127"/>
      <c r="BO433" s="127"/>
      <c r="BP433" s="127"/>
      <c r="BQ433" s="127"/>
      <c r="BR433" s="127"/>
      <c r="BS433" s="127"/>
      <c r="BT433" s="127"/>
      <c r="BU433" s="127"/>
      <c r="BV433" s="127"/>
      <c r="BW433" s="127"/>
      <c r="BX433" s="127"/>
      <c r="BY433" s="127"/>
      <c r="BZ433" s="127"/>
      <c r="CA433" s="127"/>
      <c r="CB433" s="127"/>
      <c r="CC433" s="127"/>
      <c r="CD433" s="127"/>
      <c r="CE433" s="127"/>
      <c r="CF433" s="127"/>
      <c r="CG433" s="127"/>
      <c r="CH433" s="127"/>
      <c r="CI433" s="127"/>
      <c r="CJ433" s="127"/>
      <c r="CK433" s="127"/>
      <c r="CL433" s="127"/>
      <c r="CM433" s="127"/>
      <c r="CN433" s="127"/>
      <c r="CO433" s="127"/>
      <c r="CP433" s="127"/>
      <c r="CQ433" s="127"/>
      <c r="CR433" s="127"/>
      <c r="CS433" s="127"/>
      <c r="CT433" s="127"/>
      <c r="CU433" s="127"/>
      <c r="CV433" s="127"/>
      <c r="CW433" s="127"/>
      <c r="CX433" s="127"/>
      <c r="CY433" s="127"/>
      <c r="CZ433" s="127"/>
      <c r="DA433" s="127"/>
      <c r="DB433" s="127"/>
      <c r="DC433" s="127"/>
      <c r="DD433" s="127"/>
      <c r="DE433" s="127"/>
      <c r="DF433" s="127"/>
      <c r="DG433" s="127"/>
      <c r="DH433" s="127"/>
      <c r="DI433" s="127"/>
      <c r="DJ433" s="127"/>
      <c r="DK433" s="127"/>
      <c r="DL433" s="127"/>
      <c r="DM433" s="127"/>
      <c r="DN433" s="127"/>
      <c r="DO433" s="127"/>
      <c r="DP433" s="127"/>
      <c r="DQ433" s="127"/>
      <c r="DR433" s="127"/>
      <c r="DS433" s="127"/>
      <c r="DT433" s="127"/>
    </row>
    <row r="434" spans="1:124" x14ac:dyDescent="0.3">
      <c r="A434" s="127"/>
      <c r="B434" s="127"/>
      <c r="C434" s="127"/>
      <c r="D434" s="127"/>
      <c r="E434" s="127"/>
      <c r="F434" s="127"/>
      <c r="G434" s="154"/>
      <c r="H434" s="154"/>
      <c r="I434" s="154"/>
      <c r="J434" s="127"/>
      <c r="K434" s="127"/>
      <c r="L434" s="127"/>
      <c r="M434" s="127"/>
      <c r="N434" s="127"/>
      <c r="O434" s="127"/>
      <c r="P434" s="127"/>
      <c r="Q434" s="127"/>
      <c r="R434" s="127"/>
      <c r="S434" s="127"/>
      <c r="T434" s="127"/>
      <c r="U434" s="127"/>
      <c r="V434" s="127"/>
      <c r="W434" s="127"/>
      <c r="X434" s="127"/>
      <c r="Y434" s="127"/>
      <c r="Z434" s="127"/>
      <c r="AA434" s="127"/>
      <c r="AB434" s="127"/>
      <c r="AC434" s="127"/>
      <c r="AD434" s="127"/>
      <c r="AE434" s="127"/>
      <c r="AF434" s="127"/>
      <c r="AG434" s="127"/>
      <c r="AH434" s="127"/>
      <c r="AI434" s="127"/>
      <c r="AJ434" s="127"/>
      <c r="AK434" s="127"/>
      <c r="AL434" s="127"/>
      <c r="AM434" s="127"/>
      <c r="AN434" s="127"/>
      <c r="AO434" s="127"/>
      <c r="AP434" s="127"/>
      <c r="AQ434" s="127"/>
      <c r="AR434" s="127"/>
      <c r="AS434" s="127"/>
      <c r="AT434" s="127"/>
      <c r="AU434" s="127"/>
      <c r="AV434" s="127"/>
      <c r="AW434" s="127"/>
      <c r="AX434" s="127"/>
      <c r="AY434" s="127"/>
      <c r="AZ434" s="127"/>
      <c r="BA434" s="127"/>
      <c r="BB434" s="127"/>
      <c r="BC434" s="127"/>
      <c r="BD434" s="127"/>
      <c r="BE434" s="127"/>
      <c r="BF434" s="127"/>
      <c r="BG434" s="127"/>
      <c r="BH434" s="127"/>
      <c r="BI434" s="127"/>
      <c r="BJ434" s="127"/>
      <c r="BK434" s="127"/>
      <c r="BL434" s="127"/>
      <c r="BM434" s="127"/>
      <c r="BN434" s="127"/>
      <c r="BO434" s="127"/>
      <c r="BP434" s="127"/>
      <c r="BQ434" s="127"/>
      <c r="BR434" s="127"/>
      <c r="BS434" s="127"/>
      <c r="BT434" s="127"/>
      <c r="BU434" s="127"/>
      <c r="BV434" s="127"/>
      <c r="BW434" s="127"/>
      <c r="BX434" s="127"/>
      <c r="BY434" s="127"/>
      <c r="BZ434" s="127"/>
      <c r="CA434" s="127"/>
      <c r="CB434" s="127"/>
      <c r="CC434" s="127"/>
      <c r="CD434" s="127"/>
      <c r="CE434" s="127"/>
      <c r="CF434" s="127"/>
      <c r="CG434" s="127"/>
      <c r="CH434" s="127"/>
      <c r="CI434" s="127"/>
      <c r="CJ434" s="127"/>
      <c r="CK434" s="127"/>
      <c r="CL434" s="127"/>
      <c r="CM434" s="127"/>
      <c r="CN434" s="127"/>
      <c r="CO434" s="127"/>
      <c r="CP434" s="127"/>
      <c r="CQ434" s="127"/>
      <c r="CR434" s="127"/>
      <c r="CS434" s="127"/>
      <c r="CT434" s="127"/>
      <c r="CU434" s="127"/>
      <c r="CV434" s="127"/>
      <c r="CW434" s="127"/>
      <c r="CX434" s="127"/>
      <c r="CY434" s="127"/>
      <c r="CZ434" s="127"/>
      <c r="DA434" s="127"/>
      <c r="DB434" s="127"/>
      <c r="DC434" s="127"/>
      <c r="DD434" s="127"/>
      <c r="DE434" s="127"/>
      <c r="DF434" s="127"/>
      <c r="DG434" s="127"/>
      <c r="DH434" s="127"/>
      <c r="DI434" s="127"/>
      <c r="DJ434" s="127"/>
      <c r="DK434" s="127"/>
      <c r="DL434" s="127"/>
      <c r="DM434" s="127"/>
      <c r="DN434" s="127"/>
      <c r="DO434" s="127"/>
      <c r="DP434" s="127"/>
      <c r="DQ434" s="127"/>
      <c r="DR434" s="127"/>
      <c r="DS434" s="127"/>
      <c r="DT434" s="127"/>
    </row>
    <row r="435" spans="1:124" x14ac:dyDescent="0.3">
      <c r="A435" s="127"/>
      <c r="B435" s="127"/>
      <c r="C435" s="127"/>
      <c r="D435" s="127"/>
      <c r="E435" s="127"/>
      <c r="F435" s="127"/>
      <c r="G435" s="154"/>
      <c r="H435" s="154"/>
      <c r="I435" s="154"/>
      <c r="J435" s="127"/>
      <c r="K435" s="127"/>
      <c r="L435" s="127"/>
      <c r="M435" s="127"/>
      <c r="N435" s="127"/>
      <c r="O435" s="127"/>
      <c r="P435" s="127"/>
      <c r="Q435" s="127"/>
      <c r="R435" s="127"/>
      <c r="S435" s="127"/>
      <c r="T435" s="127"/>
      <c r="U435" s="127"/>
      <c r="V435" s="127"/>
      <c r="W435" s="127"/>
      <c r="X435" s="127"/>
      <c r="Y435" s="127"/>
      <c r="Z435" s="127"/>
      <c r="AA435" s="127"/>
      <c r="AB435" s="127"/>
      <c r="AC435" s="127"/>
      <c r="AD435" s="127"/>
      <c r="AE435" s="127"/>
      <c r="AF435" s="127"/>
      <c r="AG435" s="127"/>
      <c r="AH435" s="127"/>
      <c r="AI435" s="127"/>
      <c r="AJ435" s="127"/>
      <c r="AK435" s="127"/>
      <c r="AL435" s="127"/>
      <c r="AM435" s="127"/>
      <c r="AN435" s="127"/>
      <c r="AO435" s="127"/>
      <c r="AP435" s="127"/>
      <c r="AQ435" s="127"/>
      <c r="AR435" s="127"/>
      <c r="AS435" s="127"/>
      <c r="AT435" s="127"/>
      <c r="AU435" s="127"/>
      <c r="AV435" s="127"/>
      <c r="AW435" s="127"/>
      <c r="AX435" s="127"/>
      <c r="AY435" s="127"/>
      <c r="AZ435" s="127"/>
      <c r="BA435" s="127"/>
      <c r="BB435" s="127"/>
      <c r="BC435" s="127"/>
      <c r="BD435" s="127"/>
      <c r="BE435" s="127"/>
      <c r="BF435" s="127"/>
      <c r="BG435" s="127"/>
      <c r="BH435" s="127"/>
      <c r="BI435" s="127"/>
      <c r="BJ435" s="127"/>
      <c r="BK435" s="127"/>
      <c r="BL435" s="127"/>
      <c r="BM435" s="127"/>
      <c r="BN435" s="127"/>
      <c r="BO435" s="127"/>
      <c r="BP435" s="127"/>
      <c r="BQ435" s="127"/>
      <c r="BR435" s="127"/>
      <c r="BS435" s="127"/>
      <c r="BT435" s="127"/>
      <c r="BU435" s="127"/>
      <c r="BV435" s="127"/>
      <c r="BW435" s="127"/>
      <c r="BX435" s="127"/>
      <c r="BY435" s="127"/>
      <c r="BZ435" s="127"/>
      <c r="CA435" s="127"/>
      <c r="CB435" s="127"/>
      <c r="CC435" s="127"/>
      <c r="CD435" s="127"/>
      <c r="CE435" s="127"/>
      <c r="CF435" s="127"/>
      <c r="CG435" s="127"/>
      <c r="CH435" s="127"/>
      <c r="CI435" s="127"/>
      <c r="CJ435" s="127"/>
      <c r="CK435" s="127"/>
      <c r="CL435" s="127"/>
      <c r="CM435" s="127"/>
      <c r="CN435" s="127"/>
      <c r="CO435" s="127"/>
      <c r="CP435" s="127"/>
      <c r="CQ435" s="127"/>
      <c r="CR435" s="127"/>
      <c r="CS435" s="127"/>
      <c r="CT435" s="127"/>
      <c r="CU435" s="127"/>
      <c r="CV435" s="127"/>
      <c r="CW435" s="127"/>
      <c r="CX435" s="127"/>
      <c r="CY435" s="127"/>
      <c r="CZ435" s="127"/>
      <c r="DA435" s="127"/>
      <c r="DB435" s="127"/>
      <c r="DC435" s="127"/>
      <c r="DD435" s="127"/>
      <c r="DE435" s="127"/>
      <c r="DF435" s="127"/>
      <c r="DG435" s="127"/>
      <c r="DH435" s="127"/>
      <c r="DI435" s="127"/>
      <c r="DJ435" s="127"/>
      <c r="DK435" s="127"/>
      <c r="DL435" s="127"/>
      <c r="DM435" s="127"/>
      <c r="DN435" s="127"/>
      <c r="DO435" s="127"/>
      <c r="DP435" s="127"/>
      <c r="DQ435" s="127"/>
      <c r="DR435" s="127"/>
      <c r="DS435" s="127"/>
      <c r="DT435" s="127"/>
    </row>
    <row r="436" spans="1:124" x14ac:dyDescent="0.3">
      <c r="A436" s="127"/>
      <c r="B436" s="127"/>
      <c r="C436" s="127"/>
      <c r="D436" s="127"/>
      <c r="E436" s="127"/>
      <c r="F436" s="127"/>
      <c r="G436" s="154"/>
      <c r="H436" s="154"/>
      <c r="I436" s="154"/>
      <c r="J436" s="127"/>
      <c r="K436" s="127"/>
      <c r="L436" s="127"/>
      <c r="M436" s="127"/>
      <c r="N436" s="127"/>
      <c r="O436" s="127"/>
      <c r="P436" s="127"/>
      <c r="Q436" s="127"/>
      <c r="R436" s="127"/>
      <c r="S436" s="127"/>
      <c r="T436" s="127"/>
      <c r="U436" s="127"/>
      <c r="V436" s="127"/>
      <c r="W436" s="127"/>
      <c r="X436" s="127"/>
      <c r="Y436" s="127"/>
      <c r="Z436" s="127"/>
      <c r="AA436" s="127"/>
      <c r="AB436" s="127"/>
      <c r="AC436" s="127"/>
      <c r="AD436" s="127"/>
      <c r="AE436" s="127"/>
      <c r="AF436" s="127"/>
      <c r="AG436" s="127"/>
      <c r="AH436" s="127"/>
      <c r="AI436" s="127"/>
      <c r="AJ436" s="127"/>
      <c r="AK436" s="127"/>
      <c r="AL436" s="127"/>
      <c r="AM436" s="127"/>
      <c r="AN436" s="127"/>
      <c r="AO436" s="127"/>
      <c r="AP436" s="127"/>
      <c r="AQ436" s="127"/>
      <c r="AR436" s="127"/>
      <c r="AS436" s="127"/>
      <c r="AT436" s="127"/>
      <c r="AU436" s="127"/>
      <c r="AV436" s="127"/>
      <c r="AW436" s="127"/>
      <c r="AX436" s="127"/>
      <c r="AY436" s="127"/>
      <c r="AZ436" s="127"/>
      <c r="BA436" s="127"/>
      <c r="BB436" s="127"/>
      <c r="BC436" s="127"/>
      <c r="BD436" s="127"/>
      <c r="BE436" s="127"/>
      <c r="BF436" s="127"/>
      <c r="BG436" s="127"/>
      <c r="BH436" s="127"/>
      <c r="BI436" s="127"/>
      <c r="BJ436" s="127"/>
      <c r="BK436" s="127"/>
      <c r="BL436" s="127"/>
      <c r="BM436" s="127"/>
      <c r="BN436" s="127"/>
      <c r="BO436" s="127"/>
      <c r="BP436" s="127"/>
      <c r="BQ436" s="127"/>
      <c r="BR436" s="127"/>
      <c r="BS436" s="127"/>
      <c r="BT436" s="127"/>
      <c r="BU436" s="127"/>
      <c r="BV436" s="127"/>
      <c r="BW436" s="127"/>
      <c r="BX436" s="127"/>
      <c r="BY436" s="127"/>
      <c r="BZ436" s="127"/>
      <c r="CA436" s="127"/>
      <c r="CB436" s="127"/>
      <c r="CC436" s="127"/>
      <c r="CD436" s="127"/>
      <c r="CE436" s="127"/>
      <c r="CF436" s="127"/>
      <c r="CG436" s="127"/>
      <c r="CH436" s="127"/>
      <c r="CI436" s="127"/>
      <c r="CJ436" s="127"/>
      <c r="CK436" s="127"/>
      <c r="CL436" s="127"/>
      <c r="CM436" s="127"/>
      <c r="CN436" s="127"/>
      <c r="CO436" s="127"/>
      <c r="CP436" s="127"/>
      <c r="CQ436" s="127"/>
      <c r="CR436" s="127"/>
      <c r="CS436" s="127"/>
      <c r="CT436" s="127"/>
      <c r="CU436" s="127"/>
      <c r="CV436" s="127"/>
      <c r="CW436" s="127"/>
      <c r="CX436" s="127"/>
      <c r="CY436" s="127"/>
      <c r="CZ436" s="127"/>
      <c r="DA436" s="127"/>
      <c r="DB436" s="127"/>
      <c r="DC436" s="127"/>
      <c r="DD436" s="127"/>
      <c r="DE436" s="127"/>
      <c r="DF436" s="127"/>
      <c r="DG436" s="127"/>
      <c r="DH436" s="127"/>
      <c r="DI436" s="127"/>
      <c r="DJ436" s="127"/>
      <c r="DK436" s="127"/>
      <c r="DL436" s="127"/>
      <c r="DM436" s="127"/>
      <c r="DN436" s="127"/>
      <c r="DO436" s="127"/>
      <c r="DP436" s="127"/>
      <c r="DQ436" s="127"/>
      <c r="DR436" s="127"/>
      <c r="DS436" s="127"/>
      <c r="DT436" s="127"/>
    </row>
    <row r="437" spans="1:124" x14ac:dyDescent="0.3">
      <c r="A437" s="127"/>
      <c r="B437" s="127"/>
      <c r="C437" s="127"/>
      <c r="D437" s="127"/>
      <c r="E437" s="127"/>
      <c r="F437" s="127"/>
      <c r="G437" s="154"/>
      <c r="H437" s="154"/>
      <c r="I437" s="154"/>
      <c r="J437" s="127"/>
      <c r="K437" s="127"/>
      <c r="L437" s="127"/>
      <c r="M437" s="127"/>
      <c r="N437" s="127"/>
      <c r="O437" s="127"/>
      <c r="P437" s="127"/>
      <c r="Q437" s="127"/>
      <c r="R437" s="127"/>
      <c r="S437" s="127"/>
      <c r="T437" s="127"/>
      <c r="U437" s="127"/>
      <c r="V437" s="127"/>
      <c r="W437" s="127"/>
      <c r="X437" s="127"/>
      <c r="Y437" s="127"/>
      <c r="Z437" s="127"/>
      <c r="AA437" s="127"/>
      <c r="AB437" s="127"/>
      <c r="AC437" s="127"/>
      <c r="AD437" s="127"/>
      <c r="AE437" s="127"/>
      <c r="AF437" s="127"/>
      <c r="AG437" s="127"/>
      <c r="AH437" s="127"/>
      <c r="AI437" s="127"/>
      <c r="AJ437" s="127"/>
      <c r="AK437" s="127"/>
      <c r="AL437" s="127"/>
      <c r="AM437" s="127"/>
      <c r="AN437" s="127"/>
      <c r="AO437" s="127"/>
      <c r="AP437" s="127"/>
      <c r="AQ437" s="127"/>
      <c r="AR437" s="127"/>
      <c r="AS437" s="127"/>
      <c r="AT437" s="127"/>
      <c r="AU437" s="127"/>
      <c r="AV437" s="127"/>
      <c r="AW437" s="127"/>
      <c r="AX437" s="127"/>
      <c r="AY437" s="127"/>
      <c r="AZ437" s="127"/>
      <c r="BA437" s="127"/>
      <c r="BB437" s="127"/>
      <c r="BC437" s="127"/>
      <c r="BD437" s="127"/>
      <c r="BE437" s="127"/>
      <c r="BF437" s="127"/>
      <c r="BG437" s="127"/>
      <c r="BH437" s="127"/>
      <c r="BI437" s="127"/>
      <c r="BJ437" s="127"/>
      <c r="BK437" s="127"/>
      <c r="BL437" s="127"/>
      <c r="BM437" s="127"/>
      <c r="BN437" s="127"/>
      <c r="BO437" s="127"/>
      <c r="BP437" s="127"/>
      <c r="BQ437" s="127"/>
      <c r="BR437" s="127"/>
      <c r="BS437" s="127"/>
      <c r="BT437" s="127"/>
      <c r="BU437" s="127"/>
      <c r="BV437" s="127"/>
      <c r="BW437" s="127"/>
      <c r="BX437" s="127"/>
      <c r="BY437" s="127"/>
      <c r="BZ437" s="127"/>
      <c r="CA437" s="127"/>
      <c r="CB437" s="127"/>
      <c r="CC437" s="127"/>
      <c r="CD437" s="127"/>
      <c r="CE437" s="127"/>
      <c r="CF437" s="127"/>
      <c r="CG437" s="127"/>
      <c r="CH437" s="127"/>
      <c r="CI437" s="127"/>
      <c r="CJ437" s="127"/>
      <c r="CK437" s="127"/>
      <c r="CL437" s="127"/>
      <c r="CM437" s="127"/>
      <c r="CN437" s="127"/>
      <c r="CO437" s="127"/>
      <c r="CP437" s="127"/>
      <c r="CQ437" s="127"/>
      <c r="CR437" s="127"/>
      <c r="CS437" s="127"/>
      <c r="CT437" s="127"/>
      <c r="CU437" s="127"/>
      <c r="CV437" s="127"/>
      <c r="CW437" s="127"/>
      <c r="CX437" s="127"/>
      <c r="CY437" s="127"/>
      <c r="CZ437" s="127"/>
      <c r="DA437" s="127"/>
      <c r="DB437" s="127"/>
      <c r="DC437" s="127"/>
      <c r="DD437" s="127"/>
      <c r="DE437" s="127"/>
      <c r="DF437" s="127"/>
      <c r="DG437" s="127"/>
      <c r="DH437" s="127"/>
      <c r="DI437" s="127"/>
      <c r="DJ437" s="127"/>
      <c r="DK437" s="127"/>
      <c r="DL437" s="127"/>
      <c r="DM437" s="127"/>
      <c r="DN437" s="127"/>
      <c r="DO437" s="127"/>
      <c r="DP437" s="127"/>
      <c r="DQ437" s="127"/>
      <c r="DR437" s="127"/>
      <c r="DS437" s="127"/>
      <c r="DT437" s="127"/>
    </row>
    <row r="438" spans="1:124" x14ac:dyDescent="0.3">
      <c r="A438" s="127"/>
      <c r="B438" s="127"/>
      <c r="C438" s="127"/>
      <c r="D438" s="127"/>
      <c r="E438" s="127"/>
      <c r="F438" s="127"/>
      <c r="G438" s="154"/>
      <c r="H438" s="154"/>
      <c r="I438" s="154"/>
      <c r="J438" s="127"/>
      <c r="K438" s="127"/>
      <c r="L438" s="127"/>
      <c r="M438" s="127"/>
      <c r="N438" s="127"/>
      <c r="O438" s="127"/>
      <c r="P438" s="127"/>
      <c r="Q438" s="127"/>
      <c r="R438" s="127"/>
      <c r="S438" s="127"/>
      <c r="T438" s="127"/>
      <c r="U438" s="127"/>
      <c r="V438" s="127"/>
      <c r="W438" s="127"/>
      <c r="X438" s="127"/>
      <c r="Y438" s="127"/>
      <c r="Z438" s="127"/>
      <c r="AA438" s="127"/>
      <c r="AB438" s="127"/>
      <c r="AC438" s="127"/>
      <c r="AD438" s="127"/>
      <c r="AE438" s="127"/>
      <c r="AF438" s="127"/>
      <c r="AG438" s="127"/>
      <c r="AH438" s="127"/>
      <c r="AI438" s="127"/>
      <c r="AJ438" s="127"/>
      <c r="AK438" s="127"/>
      <c r="AL438" s="127"/>
      <c r="AM438" s="127"/>
      <c r="AN438" s="127"/>
      <c r="AO438" s="127"/>
      <c r="AP438" s="127"/>
      <c r="AQ438" s="127"/>
      <c r="AR438" s="127"/>
      <c r="AS438" s="127"/>
      <c r="AT438" s="127"/>
      <c r="AU438" s="127"/>
      <c r="AV438" s="127"/>
      <c r="AW438" s="127"/>
      <c r="AX438" s="127"/>
      <c r="AY438" s="127"/>
      <c r="AZ438" s="127"/>
      <c r="BA438" s="127"/>
      <c r="BB438" s="127"/>
      <c r="BC438" s="127"/>
      <c r="BD438" s="127"/>
      <c r="BE438" s="127"/>
      <c r="BF438" s="127"/>
      <c r="BG438" s="127"/>
      <c r="BH438" s="127"/>
      <c r="BI438" s="127"/>
      <c r="BJ438" s="127"/>
      <c r="BK438" s="127"/>
      <c r="BL438" s="127"/>
      <c r="BM438" s="127"/>
      <c r="BN438" s="127"/>
      <c r="BO438" s="127"/>
      <c r="BP438" s="127"/>
      <c r="BQ438" s="127"/>
      <c r="BR438" s="127"/>
      <c r="BS438" s="127"/>
      <c r="BT438" s="127"/>
      <c r="BU438" s="127"/>
      <c r="BV438" s="127"/>
      <c r="BW438" s="127"/>
      <c r="BX438" s="127"/>
      <c r="BY438" s="127"/>
      <c r="BZ438" s="127"/>
      <c r="CA438" s="127"/>
      <c r="CB438" s="127"/>
      <c r="CC438" s="127"/>
      <c r="CD438" s="127"/>
      <c r="CE438" s="127"/>
      <c r="CF438" s="127"/>
      <c r="CG438" s="127"/>
      <c r="CH438" s="127"/>
      <c r="CI438" s="127"/>
      <c r="CJ438" s="127"/>
      <c r="CK438" s="127"/>
      <c r="CL438" s="127"/>
      <c r="CM438" s="127"/>
      <c r="CN438" s="127"/>
      <c r="CO438" s="127"/>
      <c r="CP438" s="127"/>
      <c r="CQ438" s="127"/>
      <c r="CR438" s="127"/>
      <c r="CS438" s="127"/>
      <c r="CT438" s="127"/>
      <c r="CU438" s="127"/>
      <c r="CV438" s="127"/>
      <c r="CW438" s="127"/>
      <c r="CX438" s="127"/>
      <c r="CY438" s="127"/>
      <c r="CZ438" s="127"/>
      <c r="DA438" s="127"/>
      <c r="DB438" s="127"/>
      <c r="DC438" s="127"/>
      <c r="DD438" s="127"/>
      <c r="DE438" s="127"/>
      <c r="DF438" s="127"/>
      <c r="DG438" s="127"/>
      <c r="DH438" s="127"/>
      <c r="DI438" s="127"/>
      <c r="DJ438" s="127"/>
      <c r="DK438" s="127"/>
      <c r="DL438" s="127"/>
      <c r="DM438" s="127"/>
      <c r="DN438" s="127"/>
      <c r="DO438" s="127"/>
      <c r="DP438" s="127"/>
      <c r="DQ438" s="127"/>
      <c r="DR438" s="127"/>
      <c r="DS438" s="127"/>
      <c r="DT438" s="127"/>
    </row>
    <row r="439" spans="1:124" x14ac:dyDescent="0.3">
      <c r="A439" s="127"/>
      <c r="B439" s="127"/>
      <c r="C439" s="127"/>
      <c r="D439" s="127"/>
      <c r="E439" s="127"/>
      <c r="F439" s="127"/>
      <c r="G439" s="154"/>
      <c r="H439" s="154"/>
      <c r="I439" s="154"/>
      <c r="J439" s="127"/>
      <c r="K439" s="127"/>
      <c r="L439" s="127"/>
      <c r="M439" s="127"/>
      <c r="N439" s="127"/>
      <c r="O439" s="127"/>
      <c r="P439" s="127"/>
      <c r="Q439" s="127"/>
      <c r="R439" s="127"/>
      <c r="S439" s="127"/>
      <c r="T439" s="127"/>
      <c r="U439" s="127"/>
      <c r="V439" s="127"/>
      <c r="W439" s="127"/>
      <c r="X439" s="127"/>
      <c r="Y439" s="127"/>
      <c r="Z439" s="127"/>
      <c r="AA439" s="127"/>
      <c r="AB439" s="127"/>
      <c r="AC439" s="127"/>
      <c r="AD439" s="127"/>
      <c r="AE439" s="127"/>
      <c r="AF439" s="127"/>
      <c r="AG439" s="127"/>
      <c r="AH439" s="127"/>
      <c r="AI439" s="127"/>
      <c r="AJ439" s="127"/>
      <c r="AK439" s="127"/>
      <c r="AL439" s="127"/>
      <c r="AM439" s="127"/>
      <c r="AN439" s="127"/>
      <c r="AO439" s="127"/>
      <c r="AP439" s="127"/>
      <c r="AQ439" s="127"/>
      <c r="AR439" s="127"/>
      <c r="AS439" s="127"/>
      <c r="AT439" s="127"/>
      <c r="AU439" s="127"/>
      <c r="AV439" s="127"/>
      <c r="AW439" s="127"/>
      <c r="AX439" s="127"/>
      <c r="AY439" s="127"/>
      <c r="AZ439" s="127"/>
      <c r="BA439" s="127"/>
      <c r="BB439" s="127"/>
      <c r="BC439" s="127"/>
      <c r="BD439" s="127"/>
      <c r="BE439" s="127"/>
      <c r="BF439" s="127"/>
      <c r="BG439" s="127"/>
      <c r="BH439" s="127"/>
      <c r="BI439" s="127"/>
      <c r="BJ439" s="127"/>
      <c r="BK439" s="127"/>
      <c r="BL439" s="127"/>
      <c r="BM439" s="127"/>
      <c r="BN439" s="127"/>
      <c r="BO439" s="127"/>
      <c r="BP439" s="127"/>
      <c r="BQ439" s="127"/>
      <c r="BR439" s="127"/>
      <c r="BS439" s="127"/>
      <c r="BT439" s="127"/>
      <c r="BU439" s="127"/>
      <c r="BV439" s="127"/>
      <c r="BW439" s="127"/>
      <c r="BX439" s="127"/>
      <c r="BY439" s="127"/>
      <c r="BZ439" s="127"/>
      <c r="CA439" s="127"/>
      <c r="CB439" s="127"/>
      <c r="CC439" s="127"/>
      <c r="CD439" s="127"/>
      <c r="CE439" s="127"/>
      <c r="CF439" s="127"/>
      <c r="CG439" s="127"/>
      <c r="CH439" s="127"/>
      <c r="CI439" s="127"/>
      <c r="CJ439" s="127"/>
      <c r="CK439" s="127"/>
      <c r="CL439" s="127"/>
      <c r="CM439" s="127"/>
      <c r="CN439" s="127"/>
      <c r="CO439" s="127"/>
      <c r="CP439" s="127"/>
      <c r="CQ439" s="127"/>
      <c r="CR439" s="127"/>
      <c r="CS439" s="127"/>
      <c r="CT439" s="127"/>
      <c r="CU439" s="127"/>
      <c r="CV439" s="127"/>
      <c r="CW439" s="127"/>
      <c r="CX439" s="127"/>
      <c r="CY439" s="127"/>
      <c r="CZ439" s="127"/>
      <c r="DA439" s="127"/>
      <c r="DB439" s="127"/>
      <c r="DC439" s="127"/>
      <c r="DD439" s="127"/>
      <c r="DE439" s="127"/>
      <c r="DF439" s="127"/>
      <c r="DG439" s="127"/>
      <c r="DH439" s="127"/>
      <c r="DI439" s="127"/>
      <c r="DJ439" s="127"/>
      <c r="DK439" s="127"/>
      <c r="DL439" s="127"/>
      <c r="DM439" s="127"/>
      <c r="DN439" s="127"/>
      <c r="DO439" s="127"/>
      <c r="DP439" s="127"/>
      <c r="DQ439" s="127"/>
      <c r="DR439" s="127"/>
      <c r="DS439" s="127"/>
      <c r="DT439" s="127"/>
    </row>
    <row r="440" spans="1:124" x14ac:dyDescent="0.3">
      <c r="A440" s="127"/>
      <c r="B440" s="127"/>
      <c r="C440" s="127"/>
      <c r="D440" s="127"/>
      <c r="E440" s="127"/>
      <c r="F440" s="127"/>
      <c r="G440" s="154"/>
      <c r="H440" s="154"/>
      <c r="I440" s="154"/>
      <c r="J440" s="127"/>
      <c r="K440" s="127"/>
      <c r="L440" s="127"/>
      <c r="M440" s="127"/>
      <c r="N440" s="127"/>
      <c r="O440" s="127"/>
      <c r="P440" s="127"/>
      <c r="Q440" s="127"/>
      <c r="R440" s="127"/>
      <c r="S440" s="127"/>
      <c r="T440" s="127"/>
      <c r="U440" s="127"/>
      <c r="V440" s="127"/>
      <c r="W440" s="127"/>
      <c r="X440" s="127"/>
      <c r="Y440" s="127"/>
      <c r="Z440" s="127"/>
      <c r="AA440" s="127"/>
      <c r="AB440" s="127"/>
      <c r="AC440" s="127"/>
      <c r="AD440" s="127"/>
      <c r="AE440" s="127"/>
      <c r="AF440" s="127"/>
      <c r="AG440" s="127"/>
      <c r="AH440" s="127"/>
      <c r="AI440" s="127"/>
      <c r="AJ440" s="127"/>
      <c r="AK440" s="127"/>
      <c r="AL440" s="127"/>
      <c r="AM440" s="127"/>
      <c r="AN440" s="127"/>
      <c r="AO440" s="127"/>
      <c r="AP440" s="127"/>
      <c r="AQ440" s="127"/>
      <c r="AR440" s="127"/>
      <c r="AS440" s="127"/>
      <c r="AT440" s="127"/>
      <c r="AU440" s="127"/>
      <c r="AV440" s="127"/>
      <c r="AW440" s="127"/>
      <c r="AX440" s="127"/>
      <c r="AY440" s="127"/>
      <c r="AZ440" s="127"/>
      <c r="BA440" s="127"/>
      <c r="BB440" s="127"/>
      <c r="BC440" s="127"/>
      <c r="BD440" s="127"/>
      <c r="BE440" s="127"/>
      <c r="BF440" s="127"/>
      <c r="BG440" s="127"/>
      <c r="BH440" s="127"/>
      <c r="BI440" s="127"/>
      <c r="BJ440" s="127"/>
      <c r="BK440" s="127"/>
      <c r="BL440" s="127"/>
      <c r="BM440" s="127"/>
      <c r="BN440" s="127"/>
      <c r="BO440" s="127"/>
      <c r="BP440" s="127"/>
      <c r="BQ440" s="127"/>
      <c r="BR440" s="127"/>
      <c r="BS440" s="127"/>
      <c r="BT440" s="127"/>
      <c r="BU440" s="127"/>
      <c r="BV440" s="127"/>
      <c r="BW440" s="127"/>
      <c r="BX440" s="127"/>
      <c r="BY440" s="127"/>
      <c r="BZ440" s="127"/>
      <c r="CA440" s="127"/>
      <c r="CB440" s="127"/>
      <c r="CC440" s="127"/>
      <c r="CD440" s="127"/>
      <c r="CE440" s="127"/>
      <c r="CF440" s="127"/>
      <c r="CG440" s="127"/>
      <c r="CH440" s="127"/>
      <c r="CI440" s="127"/>
      <c r="CJ440" s="127"/>
      <c r="CK440" s="127"/>
      <c r="CL440" s="127"/>
      <c r="CM440" s="127"/>
      <c r="CN440" s="127"/>
      <c r="CO440" s="127"/>
      <c r="CP440" s="127"/>
      <c r="CQ440" s="127"/>
      <c r="CR440" s="127"/>
      <c r="CS440" s="127"/>
      <c r="CT440" s="127"/>
      <c r="CU440" s="127"/>
      <c r="CV440" s="127"/>
      <c r="CW440" s="127"/>
      <c r="CX440" s="127"/>
      <c r="CY440" s="127"/>
      <c r="CZ440" s="127"/>
      <c r="DA440" s="127"/>
      <c r="DB440" s="127"/>
      <c r="DC440" s="127"/>
      <c r="DD440" s="127"/>
      <c r="DE440" s="127"/>
      <c r="DF440" s="127"/>
      <c r="DG440" s="127"/>
      <c r="DH440" s="127"/>
      <c r="DI440" s="127"/>
      <c r="DJ440" s="127"/>
      <c r="DK440" s="127"/>
      <c r="DL440" s="127"/>
      <c r="DM440" s="127"/>
      <c r="DN440" s="127"/>
      <c r="DO440" s="127"/>
      <c r="DP440" s="127"/>
      <c r="DQ440" s="127"/>
      <c r="DR440" s="127"/>
      <c r="DS440" s="127"/>
      <c r="DT440" s="127"/>
    </row>
    <row r="441" spans="1:124" x14ac:dyDescent="0.3">
      <c r="A441" s="127"/>
      <c r="B441" s="127"/>
      <c r="C441" s="127"/>
      <c r="D441" s="127"/>
      <c r="E441" s="127"/>
      <c r="F441" s="127"/>
      <c r="G441" s="154"/>
      <c r="H441" s="154"/>
      <c r="I441" s="154"/>
      <c r="J441" s="127"/>
      <c r="K441" s="127"/>
      <c r="L441" s="127"/>
      <c r="M441" s="127"/>
      <c r="N441" s="127"/>
      <c r="O441" s="127"/>
      <c r="P441" s="127"/>
      <c r="Q441" s="127"/>
      <c r="R441" s="127"/>
      <c r="S441" s="127"/>
      <c r="T441" s="127"/>
      <c r="U441" s="127"/>
      <c r="V441" s="127"/>
      <c r="W441" s="127"/>
      <c r="X441" s="127"/>
      <c r="Y441" s="127"/>
      <c r="Z441" s="127"/>
      <c r="AA441" s="127"/>
      <c r="AB441" s="127"/>
      <c r="AC441" s="127"/>
      <c r="AD441" s="127"/>
      <c r="AE441" s="127"/>
      <c r="AF441" s="127"/>
      <c r="AG441" s="127"/>
      <c r="AH441" s="127"/>
      <c r="AI441" s="127"/>
      <c r="AJ441" s="127"/>
      <c r="AK441" s="127"/>
      <c r="AL441" s="127"/>
      <c r="AM441" s="127"/>
      <c r="AN441" s="127"/>
      <c r="AO441" s="127"/>
      <c r="AP441" s="127"/>
      <c r="AQ441" s="127"/>
      <c r="AR441" s="127"/>
      <c r="AS441" s="127"/>
      <c r="AT441" s="127"/>
      <c r="AU441" s="127"/>
      <c r="AV441" s="127"/>
      <c r="AW441" s="127"/>
      <c r="AX441" s="127"/>
      <c r="AY441" s="127"/>
      <c r="AZ441" s="127"/>
      <c r="BA441" s="127"/>
      <c r="BB441" s="127"/>
      <c r="BC441" s="127"/>
      <c r="BD441" s="127"/>
      <c r="BE441" s="127"/>
      <c r="BF441" s="127"/>
      <c r="BG441" s="127"/>
      <c r="BH441" s="127"/>
      <c r="BI441" s="127"/>
      <c r="BJ441" s="127"/>
      <c r="BK441" s="127"/>
      <c r="BL441" s="127"/>
      <c r="BM441" s="127"/>
      <c r="BN441" s="127"/>
      <c r="BO441" s="127"/>
      <c r="BP441" s="127"/>
      <c r="BQ441" s="127"/>
      <c r="BR441" s="127"/>
      <c r="BS441" s="127"/>
      <c r="BT441" s="127"/>
      <c r="BU441" s="127"/>
      <c r="BV441" s="127"/>
      <c r="BW441" s="127"/>
      <c r="BX441" s="127"/>
      <c r="BY441" s="127"/>
      <c r="BZ441" s="127"/>
      <c r="CA441" s="127"/>
      <c r="CB441" s="127"/>
      <c r="CC441" s="127"/>
      <c r="CD441" s="127"/>
      <c r="CE441" s="127"/>
      <c r="CF441" s="127"/>
      <c r="CG441" s="127"/>
      <c r="CH441" s="127"/>
      <c r="CI441" s="127"/>
      <c r="CJ441" s="127"/>
      <c r="CK441" s="127"/>
      <c r="CL441" s="127"/>
      <c r="CM441" s="127"/>
      <c r="CN441" s="127"/>
      <c r="CO441" s="127"/>
      <c r="CP441" s="127"/>
      <c r="CQ441" s="127"/>
      <c r="CR441" s="127"/>
      <c r="CS441" s="127"/>
      <c r="CT441" s="127"/>
      <c r="CU441" s="127"/>
      <c r="CV441" s="127"/>
      <c r="CW441" s="127"/>
      <c r="CX441" s="127"/>
      <c r="CY441" s="127"/>
      <c r="CZ441" s="127"/>
      <c r="DA441" s="127"/>
      <c r="DB441" s="127"/>
      <c r="DC441" s="127"/>
      <c r="DD441" s="127"/>
      <c r="DE441" s="127"/>
      <c r="DF441" s="127"/>
      <c r="DG441" s="127"/>
      <c r="DH441" s="127"/>
      <c r="DI441" s="127"/>
      <c r="DJ441" s="127"/>
      <c r="DK441" s="127"/>
      <c r="DL441" s="127"/>
      <c r="DM441" s="127"/>
      <c r="DN441" s="127"/>
      <c r="DO441" s="127"/>
      <c r="DP441" s="127"/>
      <c r="DQ441" s="127"/>
      <c r="DR441" s="127"/>
      <c r="DS441" s="127"/>
      <c r="DT441" s="127"/>
    </row>
    <row r="442" spans="1:124" x14ac:dyDescent="0.3">
      <c r="A442" s="127"/>
      <c r="B442" s="127"/>
      <c r="C442" s="127"/>
      <c r="D442" s="127"/>
      <c r="E442" s="127"/>
      <c r="F442" s="127"/>
      <c r="G442" s="154"/>
      <c r="H442" s="154"/>
      <c r="I442" s="154"/>
      <c r="J442" s="127"/>
      <c r="K442" s="127"/>
      <c r="L442" s="127"/>
      <c r="M442" s="127"/>
      <c r="N442" s="127"/>
      <c r="O442" s="127"/>
      <c r="P442" s="127"/>
      <c r="Q442" s="127"/>
      <c r="R442" s="127"/>
      <c r="S442" s="127"/>
      <c r="T442" s="127"/>
      <c r="U442" s="127"/>
      <c r="V442" s="127"/>
      <c r="W442" s="127"/>
      <c r="X442" s="127"/>
      <c r="Y442" s="127"/>
      <c r="Z442" s="127"/>
      <c r="AA442" s="127"/>
      <c r="AB442" s="127"/>
      <c r="AC442" s="127"/>
      <c r="AD442" s="127"/>
      <c r="AE442" s="127"/>
      <c r="AF442" s="127"/>
      <c r="AG442" s="127"/>
      <c r="AH442" s="127"/>
      <c r="AI442" s="127"/>
      <c r="AJ442" s="127"/>
      <c r="AK442" s="127"/>
      <c r="AL442" s="127"/>
      <c r="AM442" s="127"/>
      <c r="AN442" s="127"/>
      <c r="AO442" s="127"/>
      <c r="AP442" s="127"/>
      <c r="AQ442" s="127"/>
      <c r="AR442" s="127"/>
      <c r="AS442" s="127"/>
      <c r="AT442" s="127"/>
      <c r="AU442" s="127"/>
      <c r="AV442" s="127"/>
      <c r="AW442" s="127"/>
      <c r="AX442" s="127"/>
      <c r="AY442" s="127"/>
      <c r="AZ442" s="127"/>
      <c r="BA442" s="127"/>
      <c r="BB442" s="127"/>
      <c r="BC442" s="127"/>
      <c r="BD442" s="127"/>
      <c r="BE442" s="127"/>
      <c r="BF442" s="127"/>
      <c r="BG442" s="127"/>
      <c r="BH442" s="127"/>
      <c r="BI442" s="127"/>
      <c r="BJ442" s="127"/>
      <c r="BK442" s="127"/>
      <c r="BL442" s="127"/>
      <c r="BM442" s="127"/>
      <c r="BN442" s="127"/>
      <c r="BO442" s="127"/>
      <c r="BP442" s="127"/>
      <c r="BQ442" s="127"/>
      <c r="BR442" s="127"/>
      <c r="BS442" s="127"/>
      <c r="BT442" s="127"/>
      <c r="BU442" s="127"/>
      <c r="BV442" s="127"/>
      <c r="BW442" s="127"/>
      <c r="BX442" s="127"/>
      <c r="BY442" s="127"/>
      <c r="BZ442" s="127"/>
      <c r="CA442" s="127"/>
      <c r="CB442" s="127"/>
      <c r="CC442" s="127"/>
      <c r="CD442" s="127"/>
      <c r="CE442" s="127"/>
      <c r="CF442" s="127"/>
      <c r="CG442" s="127"/>
      <c r="CH442" s="127"/>
      <c r="CI442" s="127"/>
      <c r="CJ442" s="127"/>
      <c r="CK442" s="127"/>
      <c r="CL442" s="127"/>
      <c r="CM442" s="127"/>
      <c r="CN442" s="127"/>
      <c r="CO442" s="127"/>
      <c r="CP442" s="127"/>
      <c r="CQ442" s="127"/>
      <c r="CR442" s="127"/>
      <c r="CS442" s="127"/>
      <c r="CT442" s="127"/>
      <c r="CU442" s="127"/>
      <c r="CV442" s="127"/>
      <c r="CW442" s="127"/>
      <c r="CX442" s="127"/>
      <c r="CY442" s="127"/>
      <c r="CZ442" s="127"/>
      <c r="DA442" s="127"/>
      <c r="DB442" s="127"/>
      <c r="DC442" s="127"/>
      <c r="DD442" s="127"/>
      <c r="DE442" s="127"/>
      <c r="DF442" s="127"/>
      <c r="DG442" s="127"/>
      <c r="DH442" s="127"/>
      <c r="DI442" s="127"/>
      <c r="DJ442" s="127"/>
      <c r="DK442" s="127"/>
      <c r="DL442" s="127"/>
      <c r="DM442" s="127"/>
      <c r="DN442" s="127"/>
      <c r="DO442" s="127"/>
      <c r="DP442" s="127"/>
      <c r="DQ442" s="127"/>
      <c r="DR442" s="127"/>
      <c r="DS442" s="127"/>
      <c r="DT442" s="127"/>
    </row>
    <row r="443" spans="1:124" x14ac:dyDescent="0.3">
      <c r="A443" s="127"/>
      <c r="B443" s="127"/>
      <c r="C443" s="127"/>
      <c r="D443" s="127"/>
      <c r="E443" s="127"/>
      <c r="F443" s="127"/>
      <c r="G443" s="154"/>
      <c r="H443" s="154"/>
      <c r="I443" s="154"/>
      <c r="J443" s="127"/>
      <c r="K443" s="127"/>
      <c r="L443" s="127"/>
      <c r="M443" s="127"/>
      <c r="N443" s="127"/>
      <c r="O443" s="127"/>
      <c r="P443" s="127"/>
      <c r="Q443" s="127"/>
      <c r="R443" s="127"/>
      <c r="S443" s="127"/>
      <c r="T443" s="127"/>
      <c r="U443" s="127"/>
      <c r="V443" s="127"/>
      <c r="W443" s="127"/>
      <c r="X443" s="127"/>
      <c r="Y443" s="127"/>
      <c r="Z443" s="127"/>
      <c r="AA443" s="127"/>
      <c r="AB443" s="127"/>
      <c r="AC443" s="127"/>
      <c r="AD443" s="127"/>
      <c r="AE443" s="127"/>
      <c r="AF443" s="127"/>
      <c r="AG443" s="127"/>
      <c r="AH443" s="127"/>
      <c r="AI443" s="127"/>
      <c r="AJ443" s="127"/>
      <c r="AK443" s="127"/>
      <c r="AL443" s="127"/>
      <c r="AM443" s="127"/>
      <c r="AN443" s="127"/>
      <c r="AO443" s="127"/>
      <c r="AP443" s="127"/>
      <c r="AQ443" s="127"/>
      <c r="AR443" s="127"/>
      <c r="AS443" s="127"/>
      <c r="AT443" s="127"/>
      <c r="AU443" s="127"/>
      <c r="AV443" s="127"/>
      <c r="AW443" s="127"/>
      <c r="AX443" s="127"/>
      <c r="AY443" s="127"/>
      <c r="AZ443" s="127"/>
      <c r="BA443" s="127"/>
      <c r="BB443" s="127"/>
      <c r="BC443" s="127"/>
      <c r="BD443" s="127"/>
      <c r="BE443" s="127"/>
      <c r="BF443" s="127"/>
      <c r="BG443" s="127"/>
      <c r="BH443" s="127"/>
      <c r="BI443" s="127"/>
      <c r="BJ443" s="127"/>
      <c r="BK443" s="127"/>
      <c r="BL443" s="127"/>
      <c r="BM443" s="127"/>
      <c r="BN443" s="127"/>
      <c r="BO443" s="127"/>
      <c r="BP443" s="127"/>
      <c r="BQ443" s="127"/>
      <c r="BR443" s="127"/>
      <c r="BS443" s="127"/>
      <c r="BT443" s="127"/>
      <c r="BU443" s="127"/>
      <c r="BV443" s="127"/>
      <c r="BW443" s="127"/>
      <c r="BX443" s="127"/>
      <c r="BY443" s="127"/>
      <c r="BZ443" s="127"/>
      <c r="CA443" s="127"/>
      <c r="CB443" s="127"/>
      <c r="CC443" s="127"/>
      <c r="CD443" s="127"/>
      <c r="CE443" s="127"/>
      <c r="CF443" s="127"/>
      <c r="CG443" s="127"/>
      <c r="CH443" s="127"/>
      <c r="CI443" s="127"/>
      <c r="CJ443" s="127"/>
      <c r="CK443" s="127"/>
      <c r="CL443" s="127"/>
      <c r="CM443" s="127"/>
      <c r="CN443" s="127"/>
      <c r="CO443" s="127"/>
      <c r="CP443" s="127"/>
      <c r="CQ443" s="127"/>
      <c r="CR443" s="127"/>
      <c r="CS443" s="127"/>
      <c r="CT443" s="127"/>
      <c r="CU443" s="127"/>
      <c r="CV443" s="127"/>
      <c r="CW443" s="127"/>
      <c r="CX443" s="127"/>
      <c r="CY443" s="127"/>
      <c r="CZ443" s="127"/>
      <c r="DA443" s="127"/>
      <c r="DB443" s="127"/>
      <c r="DC443" s="127"/>
      <c r="DD443" s="127"/>
      <c r="DE443" s="127"/>
      <c r="DF443" s="127"/>
      <c r="DG443" s="127"/>
      <c r="DH443" s="127"/>
      <c r="DI443" s="127"/>
      <c r="DJ443" s="127"/>
      <c r="DK443" s="127"/>
      <c r="DL443" s="127"/>
      <c r="DM443" s="127"/>
      <c r="DN443" s="127"/>
      <c r="DO443" s="127"/>
      <c r="DP443" s="127"/>
      <c r="DQ443" s="127"/>
      <c r="DR443" s="127"/>
      <c r="DS443" s="127"/>
      <c r="DT443" s="127"/>
    </row>
    <row r="444" spans="1:124" x14ac:dyDescent="0.3">
      <c r="A444" s="127"/>
      <c r="B444" s="127"/>
      <c r="C444" s="127"/>
      <c r="D444" s="127"/>
      <c r="E444" s="127"/>
      <c r="F444" s="127"/>
      <c r="G444" s="154"/>
      <c r="H444" s="154"/>
      <c r="I444" s="154"/>
      <c r="J444" s="127"/>
      <c r="K444" s="127"/>
      <c r="L444" s="127"/>
      <c r="M444" s="127"/>
      <c r="N444" s="127"/>
      <c r="O444" s="127"/>
      <c r="P444" s="127"/>
      <c r="Q444" s="127"/>
      <c r="R444" s="127"/>
      <c r="S444" s="127"/>
      <c r="T444" s="127"/>
      <c r="U444" s="127"/>
      <c r="V444" s="127"/>
      <c r="W444" s="127"/>
      <c r="X444" s="127"/>
      <c r="Y444" s="127"/>
      <c r="Z444" s="127"/>
      <c r="AA444" s="127"/>
      <c r="AB444" s="127"/>
      <c r="AC444" s="127"/>
      <c r="AD444" s="127"/>
      <c r="AE444" s="127"/>
      <c r="AF444" s="127"/>
      <c r="AG444" s="127"/>
      <c r="AH444" s="127"/>
      <c r="AI444" s="127"/>
      <c r="AJ444" s="127"/>
      <c r="AK444" s="127"/>
      <c r="AL444" s="127"/>
      <c r="AM444" s="127"/>
      <c r="AN444" s="127"/>
      <c r="AO444" s="127"/>
      <c r="AP444" s="127"/>
      <c r="AQ444" s="127"/>
      <c r="AR444" s="127"/>
      <c r="AS444" s="127"/>
      <c r="AT444" s="127"/>
      <c r="AU444" s="127"/>
      <c r="AV444" s="127"/>
      <c r="AW444" s="127"/>
      <c r="AX444" s="127"/>
      <c r="AY444" s="127"/>
      <c r="AZ444" s="127"/>
      <c r="BA444" s="127"/>
      <c r="BB444" s="127"/>
      <c r="BC444" s="127"/>
      <c r="BD444" s="127"/>
      <c r="BE444" s="127"/>
      <c r="BF444" s="127"/>
      <c r="BG444" s="127"/>
      <c r="BH444" s="127"/>
      <c r="BI444" s="127"/>
      <c r="BJ444" s="127"/>
      <c r="BK444" s="127"/>
      <c r="BL444" s="127"/>
      <c r="BM444" s="127"/>
      <c r="BN444" s="127"/>
      <c r="BO444" s="127"/>
      <c r="BP444" s="127"/>
      <c r="BQ444" s="127"/>
      <c r="BR444" s="127"/>
      <c r="BS444" s="127"/>
      <c r="BT444" s="127"/>
      <c r="BU444" s="127"/>
      <c r="BV444" s="127"/>
      <c r="BW444" s="127"/>
      <c r="BX444" s="127"/>
      <c r="BY444" s="127"/>
      <c r="BZ444" s="127"/>
      <c r="CA444" s="127"/>
      <c r="CB444" s="127"/>
      <c r="CC444" s="127"/>
      <c r="CD444" s="127"/>
      <c r="CE444" s="127"/>
      <c r="CF444" s="127"/>
      <c r="CG444" s="127"/>
      <c r="CH444" s="127"/>
      <c r="CI444" s="127"/>
      <c r="CJ444" s="127"/>
      <c r="CK444" s="127"/>
      <c r="CL444" s="127"/>
      <c r="CM444" s="127"/>
      <c r="CN444" s="127"/>
      <c r="CO444" s="127"/>
      <c r="CP444" s="127"/>
      <c r="CQ444" s="127"/>
      <c r="CR444" s="127"/>
      <c r="CS444" s="127"/>
      <c r="CT444" s="127"/>
      <c r="CU444" s="127"/>
      <c r="CV444" s="127"/>
      <c r="CW444" s="127"/>
      <c r="CX444" s="127"/>
      <c r="CY444" s="127"/>
      <c r="CZ444" s="127"/>
      <c r="DA444" s="127"/>
      <c r="DB444" s="127"/>
      <c r="DC444" s="127"/>
      <c r="DD444" s="127"/>
      <c r="DE444" s="127"/>
      <c r="DF444" s="127"/>
      <c r="DG444" s="127"/>
      <c r="DH444" s="127"/>
      <c r="DI444" s="127"/>
      <c r="DJ444" s="127"/>
      <c r="DK444" s="127"/>
      <c r="DL444" s="127"/>
      <c r="DM444" s="127"/>
      <c r="DN444" s="127"/>
      <c r="DO444" s="127"/>
      <c r="DP444" s="127"/>
      <c r="DQ444" s="127"/>
      <c r="DR444" s="127"/>
      <c r="DS444" s="127"/>
      <c r="DT444" s="127"/>
    </row>
    <row r="445" spans="1:124" x14ac:dyDescent="0.3">
      <c r="A445" s="127"/>
      <c r="B445" s="127"/>
      <c r="C445" s="127"/>
      <c r="D445" s="127"/>
      <c r="E445" s="127"/>
      <c r="F445" s="127"/>
      <c r="G445" s="154"/>
      <c r="H445" s="154"/>
      <c r="I445" s="154"/>
      <c r="J445" s="127"/>
      <c r="K445" s="127"/>
      <c r="L445" s="127"/>
      <c r="M445" s="127"/>
      <c r="N445" s="127"/>
      <c r="O445" s="127"/>
      <c r="P445" s="127"/>
      <c r="Q445" s="127"/>
      <c r="R445" s="127"/>
      <c r="S445" s="127"/>
      <c r="T445" s="127"/>
      <c r="U445" s="127"/>
      <c r="V445" s="127"/>
      <c r="W445" s="127"/>
      <c r="X445" s="127"/>
      <c r="Y445" s="127"/>
      <c r="Z445" s="127"/>
      <c r="AA445" s="127"/>
      <c r="AB445" s="127"/>
      <c r="AC445" s="127"/>
      <c r="AD445" s="127"/>
      <c r="AE445" s="127"/>
      <c r="AF445" s="127"/>
      <c r="AG445" s="127"/>
      <c r="AH445" s="127"/>
      <c r="AI445" s="127"/>
      <c r="AJ445" s="127"/>
      <c r="AK445" s="127"/>
      <c r="AL445" s="127"/>
      <c r="AM445" s="127"/>
      <c r="AN445" s="127"/>
      <c r="AO445" s="127"/>
      <c r="AP445" s="127"/>
      <c r="AQ445" s="127"/>
      <c r="AR445" s="127"/>
      <c r="AS445" s="127"/>
      <c r="AT445" s="127"/>
      <c r="AU445" s="127"/>
      <c r="AV445" s="127"/>
      <c r="AW445" s="127"/>
      <c r="AX445" s="127"/>
      <c r="AY445" s="127"/>
      <c r="AZ445" s="127"/>
      <c r="BA445" s="127"/>
      <c r="BB445" s="127"/>
      <c r="BC445" s="127"/>
      <c r="BD445" s="127"/>
      <c r="BE445" s="127"/>
      <c r="BF445" s="127"/>
      <c r="BG445" s="127"/>
      <c r="BH445" s="127"/>
      <c r="BI445" s="127"/>
      <c r="BJ445" s="127"/>
      <c r="BK445" s="127"/>
      <c r="BL445" s="127"/>
      <c r="BM445" s="127"/>
      <c r="BN445" s="127"/>
      <c r="BO445" s="127"/>
      <c r="BP445" s="127"/>
      <c r="BQ445" s="127"/>
      <c r="BR445" s="127"/>
      <c r="BS445" s="127"/>
      <c r="BT445" s="127"/>
      <c r="BU445" s="127"/>
      <c r="BV445" s="127"/>
      <c r="BW445" s="127"/>
      <c r="BX445" s="127"/>
      <c r="BY445" s="127"/>
      <c r="BZ445" s="127"/>
      <c r="CA445" s="127"/>
      <c r="CB445" s="127"/>
      <c r="CC445" s="127"/>
      <c r="CD445" s="127"/>
      <c r="CE445" s="127"/>
      <c r="CF445" s="127"/>
      <c r="CG445" s="127"/>
      <c r="CH445" s="127"/>
      <c r="CI445" s="127"/>
      <c r="CJ445" s="127"/>
      <c r="CK445" s="127"/>
      <c r="CL445" s="127"/>
      <c r="CM445" s="127"/>
      <c r="CN445" s="127"/>
      <c r="CO445" s="127"/>
      <c r="CP445" s="127"/>
      <c r="CQ445" s="127"/>
      <c r="CR445" s="127"/>
      <c r="CS445" s="127"/>
      <c r="CT445" s="127"/>
      <c r="CU445" s="127"/>
      <c r="CV445" s="127"/>
      <c r="CW445" s="127"/>
      <c r="CX445" s="127"/>
      <c r="CY445" s="127"/>
      <c r="CZ445" s="127"/>
      <c r="DA445" s="127"/>
      <c r="DB445" s="127"/>
      <c r="DC445" s="127"/>
      <c r="DD445" s="127"/>
      <c r="DE445" s="127"/>
      <c r="DF445" s="127"/>
      <c r="DG445" s="127"/>
      <c r="DH445" s="127"/>
      <c r="DI445" s="127"/>
      <c r="DJ445" s="127"/>
      <c r="DK445" s="127"/>
      <c r="DL445" s="127"/>
      <c r="DM445" s="127"/>
      <c r="DN445" s="127"/>
      <c r="DO445" s="127"/>
      <c r="DP445" s="127"/>
      <c r="DQ445" s="127"/>
      <c r="DR445" s="127"/>
      <c r="DS445" s="127"/>
      <c r="DT445" s="127"/>
    </row>
    <row r="446" spans="1:124" x14ac:dyDescent="0.3">
      <c r="A446" s="127"/>
      <c r="B446" s="127"/>
      <c r="C446" s="127"/>
      <c r="D446" s="127"/>
      <c r="E446" s="127"/>
      <c r="F446" s="127"/>
      <c r="G446" s="154"/>
      <c r="H446" s="154"/>
      <c r="I446" s="154"/>
      <c r="J446" s="127"/>
      <c r="K446" s="127"/>
      <c r="L446" s="127"/>
      <c r="M446" s="127"/>
      <c r="N446" s="127"/>
      <c r="O446" s="127"/>
      <c r="P446" s="127"/>
      <c r="Q446" s="127"/>
      <c r="R446" s="127"/>
      <c r="S446" s="127"/>
      <c r="T446" s="127"/>
      <c r="U446" s="127"/>
      <c r="V446" s="127"/>
      <c r="W446" s="127"/>
      <c r="X446" s="127"/>
      <c r="Y446" s="127"/>
      <c r="Z446" s="127"/>
      <c r="AA446" s="127"/>
      <c r="AB446" s="127"/>
      <c r="AC446" s="127"/>
      <c r="AD446" s="127"/>
      <c r="AE446" s="127"/>
      <c r="AF446" s="127"/>
      <c r="AG446" s="127"/>
      <c r="AH446" s="127"/>
      <c r="AI446" s="127"/>
      <c r="AJ446" s="127"/>
      <c r="AK446" s="127"/>
      <c r="AL446" s="127"/>
      <c r="AM446" s="127"/>
      <c r="AN446" s="127"/>
      <c r="AO446" s="127"/>
      <c r="AP446" s="127"/>
      <c r="AQ446" s="127"/>
      <c r="AR446" s="127"/>
      <c r="AS446" s="127"/>
      <c r="AT446" s="127"/>
      <c r="AU446" s="127"/>
      <c r="AV446" s="127"/>
      <c r="AW446" s="127"/>
      <c r="AX446" s="127"/>
      <c r="AY446" s="127"/>
      <c r="AZ446" s="127"/>
      <c r="BA446" s="127"/>
      <c r="BB446" s="127"/>
      <c r="BC446" s="127"/>
      <c r="BD446" s="127"/>
      <c r="BE446" s="127"/>
      <c r="BF446" s="127"/>
      <c r="BG446" s="127"/>
      <c r="BH446" s="127"/>
      <c r="BI446" s="127"/>
      <c r="BJ446" s="127"/>
      <c r="BK446" s="127"/>
      <c r="BL446" s="127"/>
      <c r="BM446" s="127"/>
      <c r="BN446" s="127"/>
      <c r="BO446" s="127"/>
      <c r="BP446" s="127"/>
      <c r="BQ446" s="127"/>
      <c r="BR446" s="127"/>
      <c r="BS446" s="127"/>
      <c r="BT446" s="127"/>
      <c r="BU446" s="127"/>
      <c r="BV446" s="127"/>
      <c r="BW446" s="127"/>
      <c r="BX446" s="127"/>
      <c r="BY446" s="127"/>
      <c r="BZ446" s="127"/>
      <c r="CA446" s="127"/>
      <c r="CB446" s="127"/>
      <c r="CC446" s="127"/>
      <c r="CD446" s="127"/>
      <c r="CE446" s="127"/>
      <c r="CF446" s="127"/>
      <c r="CG446" s="127"/>
      <c r="CH446" s="127"/>
      <c r="CI446" s="127"/>
      <c r="CJ446" s="127"/>
      <c r="CK446" s="127"/>
      <c r="CL446" s="127"/>
      <c r="CM446" s="127"/>
      <c r="CN446" s="127"/>
      <c r="CO446" s="127"/>
      <c r="CP446" s="127"/>
      <c r="CQ446" s="127"/>
      <c r="CR446" s="127"/>
      <c r="CS446" s="127"/>
      <c r="CT446" s="127"/>
      <c r="CU446" s="127"/>
      <c r="CV446" s="127"/>
      <c r="CW446" s="127"/>
      <c r="CX446" s="127"/>
      <c r="CY446" s="127"/>
      <c r="CZ446" s="127"/>
      <c r="DA446" s="127"/>
      <c r="DB446" s="127"/>
      <c r="DC446" s="127"/>
      <c r="DD446" s="127"/>
      <c r="DE446" s="127"/>
      <c r="DF446" s="127"/>
      <c r="DG446" s="127"/>
      <c r="DH446" s="127"/>
      <c r="DI446" s="127"/>
      <c r="DJ446" s="127"/>
      <c r="DK446" s="127"/>
      <c r="DL446" s="127"/>
      <c r="DM446" s="127"/>
      <c r="DN446" s="127"/>
      <c r="DO446" s="127"/>
      <c r="DP446" s="127"/>
      <c r="DQ446" s="127"/>
      <c r="DR446" s="127"/>
      <c r="DS446" s="127"/>
      <c r="DT446" s="127"/>
    </row>
    <row r="447" spans="1:124" x14ac:dyDescent="0.3">
      <c r="A447" s="127"/>
      <c r="B447" s="127"/>
      <c r="C447" s="127"/>
      <c r="D447" s="127"/>
      <c r="E447" s="127"/>
      <c r="F447" s="127"/>
      <c r="G447" s="154"/>
      <c r="H447" s="154"/>
      <c r="I447" s="154"/>
      <c r="J447" s="127"/>
      <c r="K447" s="127"/>
      <c r="L447" s="127"/>
      <c r="M447" s="127"/>
      <c r="N447" s="127"/>
      <c r="O447" s="127"/>
      <c r="P447" s="127"/>
      <c r="Q447" s="127"/>
      <c r="R447" s="127"/>
      <c r="S447" s="127"/>
      <c r="T447" s="127"/>
      <c r="U447" s="127"/>
      <c r="V447" s="127"/>
      <c r="W447" s="127"/>
      <c r="X447" s="127"/>
      <c r="Y447" s="127"/>
      <c r="Z447" s="127"/>
      <c r="AA447" s="127"/>
      <c r="AB447" s="127"/>
      <c r="AC447" s="127"/>
      <c r="AD447" s="127"/>
      <c r="AE447" s="127"/>
      <c r="AF447" s="127"/>
      <c r="AG447" s="127"/>
      <c r="AH447" s="127"/>
      <c r="AI447" s="127"/>
      <c r="AJ447" s="127"/>
      <c r="AK447" s="127"/>
      <c r="AL447" s="127"/>
      <c r="AM447" s="127"/>
      <c r="AN447" s="127"/>
      <c r="AO447" s="127"/>
      <c r="AP447" s="127"/>
      <c r="AQ447" s="127"/>
      <c r="AR447" s="127"/>
      <c r="AS447" s="127"/>
      <c r="AT447" s="127"/>
      <c r="AU447" s="127"/>
      <c r="AV447" s="127"/>
      <c r="AW447" s="127"/>
      <c r="AX447" s="127"/>
      <c r="AY447" s="127"/>
      <c r="AZ447" s="127"/>
      <c r="BA447" s="127"/>
      <c r="BB447" s="127"/>
      <c r="BC447" s="127"/>
      <c r="BD447" s="127"/>
      <c r="BE447" s="127"/>
      <c r="BF447" s="127"/>
      <c r="BG447" s="127"/>
      <c r="BH447" s="127"/>
      <c r="BI447" s="127"/>
      <c r="BJ447" s="127"/>
      <c r="BK447" s="127"/>
      <c r="BL447" s="127"/>
      <c r="BM447" s="127"/>
      <c r="BN447" s="127"/>
      <c r="BO447" s="127"/>
      <c r="BP447" s="127"/>
      <c r="BQ447" s="127"/>
      <c r="BR447" s="127"/>
      <c r="BS447" s="127"/>
      <c r="BT447" s="127"/>
      <c r="BU447" s="127"/>
      <c r="BV447" s="127"/>
      <c r="BW447" s="127"/>
      <c r="BX447" s="127"/>
      <c r="BY447" s="127"/>
      <c r="BZ447" s="127"/>
      <c r="CA447" s="127"/>
      <c r="CB447" s="127"/>
      <c r="CC447" s="127"/>
      <c r="CD447" s="127"/>
      <c r="CE447" s="127"/>
      <c r="CF447" s="127"/>
      <c r="CG447" s="127"/>
      <c r="CH447" s="127"/>
      <c r="CI447" s="127"/>
      <c r="CJ447" s="127"/>
      <c r="CK447" s="127"/>
      <c r="CL447" s="127"/>
      <c r="CM447" s="127"/>
      <c r="CN447" s="127"/>
      <c r="CO447" s="127"/>
      <c r="CP447" s="127"/>
      <c r="CQ447" s="127"/>
      <c r="CR447" s="127"/>
      <c r="CS447" s="127"/>
      <c r="CT447" s="127"/>
      <c r="CU447" s="127"/>
      <c r="CV447" s="127"/>
      <c r="CW447" s="127"/>
      <c r="CX447" s="127"/>
      <c r="CY447" s="127"/>
      <c r="CZ447" s="127"/>
      <c r="DA447" s="127"/>
      <c r="DB447" s="127"/>
      <c r="DC447" s="127"/>
      <c r="DD447" s="127"/>
      <c r="DE447" s="127"/>
      <c r="DF447" s="127"/>
      <c r="DG447" s="127"/>
      <c r="DH447" s="127"/>
      <c r="DI447" s="127"/>
      <c r="DJ447" s="127"/>
      <c r="DK447" s="127"/>
      <c r="DL447" s="127"/>
      <c r="DM447" s="127"/>
      <c r="DN447" s="127"/>
      <c r="DO447" s="127"/>
      <c r="DP447" s="127"/>
      <c r="DQ447" s="127"/>
      <c r="DR447" s="127"/>
      <c r="DS447" s="127"/>
      <c r="DT447" s="127"/>
    </row>
    <row r="448" spans="1:124" x14ac:dyDescent="0.3">
      <c r="A448" s="127"/>
      <c r="B448" s="127"/>
      <c r="C448" s="127"/>
      <c r="D448" s="127"/>
      <c r="E448" s="127"/>
      <c r="F448" s="127"/>
      <c r="G448" s="154"/>
      <c r="H448" s="154"/>
      <c r="I448" s="154"/>
      <c r="J448" s="127"/>
      <c r="K448" s="127"/>
      <c r="L448" s="127"/>
      <c r="M448" s="127"/>
      <c r="N448" s="127"/>
      <c r="O448" s="127"/>
      <c r="P448" s="127"/>
      <c r="Q448" s="127"/>
      <c r="R448" s="127"/>
      <c r="S448" s="127"/>
      <c r="T448" s="127"/>
      <c r="U448" s="127"/>
      <c r="V448" s="127"/>
      <c r="W448" s="127"/>
      <c r="X448" s="127"/>
      <c r="Y448" s="127"/>
      <c r="Z448" s="127"/>
      <c r="AA448" s="127"/>
      <c r="AB448" s="127"/>
      <c r="AC448" s="127"/>
      <c r="AD448" s="127"/>
      <c r="AE448" s="127"/>
      <c r="AF448" s="127"/>
      <c r="AG448" s="127"/>
      <c r="AH448" s="127"/>
      <c r="AI448" s="127"/>
      <c r="AJ448" s="127"/>
      <c r="AK448" s="127"/>
      <c r="AL448" s="127"/>
      <c r="AM448" s="127"/>
      <c r="AN448" s="127"/>
      <c r="AO448" s="127"/>
      <c r="AP448" s="127"/>
      <c r="AQ448" s="127"/>
      <c r="AR448" s="127"/>
      <c r="AS448" s="127"/>
      <c r="AT448" s="127"/>
      <c r="AU448" s="127"/>
      <c r="AV448" s="127"/>
      <c r="AW448" s="127"/>
      <c r="AX448" s="127"/>
      <c r="AY448" s="127"/>
      <c r="AZ448" s="127"/>
      <c r="BA448" s="127"/>
      <c r="BB448" s="127"/>
      <c r="BC448" s="127"/>
      <c r="BD448" s="127"/>
      <c r="BE448" s="127"/>
      <c r="BF448" s="127"/>
      <c r="BG448" s="127"/>
      <c r="BH448" s="127"/>
      <c r="BI448" s="127"/>
      <c r="BJ448" s="127"/>
      <c r="BK448" s="127"/>
      <c r="BL448" s="127"/>
      <c r="BM448" s="127"/>
      <c r="BN448" s="127"/>
      <c r="BO448" s="127"/>
      <c r="BP448" s="127"/>
      <c r="BQ448" s="127"/>
      <c r="BR448" s="127"/>
      <c r="BS448" s="127"/>
      <c r="BT448" s="127"/>
      <c r="BU448" s="127"/>
      <c r="BV448" s="127"/>
      <c r="BW448" s="127"/>
      <c r="BX448" s="127"/>
      <c r="BY448" s="127"/>
      <c r="BZ448" s="127"/>
      <c r="CA448" s="127"/>
      <c r="CB448" s="127"/>
      <c r="CC448" s="127"/>
      <c r="CD448" s="127"/>
      <c r="CE448" s="127"/>
      <c r="CF448" s="127"/>
      <c r="CG448" s="127"/>
      <c r="CH448" s="127"/>
      <c r="CI448" s="127"/>
      <c r="CJ448" s="127"/>
      <c r="CK448" s="127"/>
      <c r="CL448" s="127"/>
      <c r="CM448" s="127"/>
      <c r="CN448" s="127"/>
      <c r="CO448" s="127"/>
      <c r="CP448" s="127"/>
      <c r="CQ448" s="127"/>
      <c r="CR448" s="127"/>
      <c r="CS448" s="127"/>
      <c r="CT448" s="127"/>
      <c r="CU448" s="127"/>
      <c r="CV448" s="127"/>
      <c r="CW448" s="127"/>
      <c r="CX448" s="127"/>
      <c r="CY448" s="127"/>
      <c r="CZ448" s="127"/>
      <c r="DA448" s="127"/>
      <c r="DB448" s="127"/>
      <c r="DC448" s="127"/>
      <c r="DD448" s="127"/>
      <c r="DE448" s="127"/>
      <c r="DF448" s="127"/>
      <c r="DG448" s="127"/>
      <c r="DH448" s="127"/>
      <c r="DI448" s="127"/>
      <c r="DJ448" s="127"/>
      <c r="DK448" s="127"/>
      <c r="DL448" s="127"/>
      <c r="DM448" s="127"/>
      <c r="DN448" s="127"/>
      <c r="DO448" s="127"/>
      <c r="DP448" s="127"/>
      <c r="DQ448" s="127"/>
      <c r="DR448" s="127"/>
      <c r="DS448" s="127"/>
      <c r="DT448" s="127"/>
    </row>
    <row r="449" spans="1:124" x14ac:dyDescent="0.3">
      <c r="A449" s="127"/>
      <c r="B449" s="127"/>
      <c r="C449" s="127"/>
      <c r="D449" s="127"/>
      <c r="E449" s="127"/>
      <c r="F449" s="127"/>
      <c r="G449" s="154"/>
      <c r="H449" s="154"/>
      <c r="I449" s="154"/>
      <c r="J449" s="127"/>
      <c r="K449" s="127"/>
      <c r="L449" s="127"/>
      <c r="M449" s="127"/>
      <c r="N449" s="127"/>
      <c r="O449" s="127"/>
      <c r="P449" s="127"/>
      <c r="Q449" s="127"/>
      <c r="R449" s="127"/>
      <c r="S449" s="127"/>
      <c r="T449" s="127"/>
      <c r="U449" s="127"/>
      <c r="V449" s="127"/>
      <c r="W449" s="127"/>
      <c r="X449" s="127"/>
      <c r="Y449" s="127"/>
      <c r="Z449" s="127"/>
      <c r="AA449" s="127"/>
      <c r="AB449" s="127"/>
      <c r="AC449" s="127"/>
      <c r="AD449" s="127"/>
      <c r="AE449" s="127"/>
      <c r="AF449" s="127"/>
      <c r="AG449" s="127"/>
      <c r="AH449" s="127"/>
      <c r="AI449" s="127"/>
      <c r="AJ449" s="127"/>
      <c r="AK449" s="127"/>
      <c r="AL449" s="127"/>
      <c r="AM449" s="127"/>
      <c r="AN449" s="127"/>
      <c r="AO449" s="127"/>
      <c r="AP449" s="127"/>
      <c r="AQ449" s="127"/>
      <c r="AR449" s="127"/>
      <c r="AS449" s="127"/>
      <c r="AT449" s="127"/>
      <c r="AU449" s="127"/>
      <c r="AV449" s="127"/>
      <c r="AW449" s="127"/>
      <c r="AX449" s="127"/>
      <c r="AY449" s="127"/>
      <c r="AZ449" s="127"/>
      <c r="BA449" s="127"/>
      <c r="BB449" s="127"/>
      <c r="BC449" s="127"/>
      <c r="BD449" s="127"/>
      <c r="BE449" s="127"/>
      <c r="BF449" s="127"/>
      <c r="BG449" s="127"/>
      <c r="BH449" s="127"/>
      <c r="BI449" s="127"/>
      <c r="BJ449" s="127"/>
      <c r="BK449" s="127"/>
      <c r="BL449" s="127"/>
      <c r="BM449" s="127"/>
      <c r="BN449" s="127"/>
      <c r="BO449" s="127"/>
      <c r="BP449" s="127"/>
      <c r="BQ449" s="127"/>
      <c r="BR449" s="127"/>
      <c r="BS449" s="127"/>
      <c r="BT449" s="127"/>
      <c r="BU449" s="127"/>
      <c r="BV449" s="127"/>
      <c r="BW449" s="127"/>
      <c r="BX449" s="127"/>
      <c r="BY449" s="127"/>
      <c r="BZ449" s="127"/>
      <c r="CA449" s="127"/>
      <c r="CB449" s="127"/>
      <c r="CC449" s="127"/>
      <c r="CD449" s="127"/>
      <c r="CE449" s="127"/>
      <c r="CF449" s="127"/>
      <c r="CG449" s="127"/>
      <c r="CH449" s="127"/>
      <c r="CI449" s="127"/>
      <c r="CJ449" s="127"/>
      <c r="CK449" s="127"/>
      <c r="CL449" s="127"/>
      <c r="CM449" s="127"/>
      <c r="CN449" s="127"/>
      <c r="CO449" s="127"/>
      <c r="CP449" s="127"/>
      <c r="CQ449" s="127"/>
      <c r="CR449" s="127"/>
      <c r="CS449" s="127"/>
      <c r="CT449" s="127"/>
      <c r="CU449" s="127"/>
      <c r="CV449" s="127"/>
      <c r="CW449" s="127"/>
      <c r="CX449" s="127"/>
      <c r="CY449" s="127"/>
      <c r="CZ449" s="127"/>
      <c r="DA449" s="127"/>
      <c r="DB449" s="127"/>
      <c r="DC449" s="127"/>
      <c r="DD449" s="127"/>
      <c r="DE449" s="127"/>
      <c r="DF449" s="127"/>
      <c r="DG449" s="127"/>
      <c r="DH449" s="127"/>
      <c r="DI449" s="127"/>
      <c r="DJ449" s="127"/>
      <c r="DK449" s="127"/>
      <c r="DL449" s="127"/>
      <c r="DM449" s="127"/>
      <c r="DN449" s="127"/>
      <c r="DO449" s="127"/>
      <c r="DP449" s="127"/>
      <c r="DQ449" s="127"/>
      <c r="DR449" s="127"/>
      <c r="DS449" s="127"/>
      <c r="DT449" s="127"/>
    </row>
    <row r="450" spans="1:124" x14ac:dyDescent="0.3">
      <c r="A450" s="127"/>
      <c r="B450" s="127"/>
      <c r="C450" s="127"/>
      <c r="D450" s="127"/>
      <c r="E450" s="127"/>
      <c r="F450" s="127"/>
      <c r="G450" s="154"/>
      <c r="H450" s="154"/>
      <c r="I450" s="154"/>
      <c r="J450" s="127"/>
      <c r="K450" s="127"/>
      <c r="L450" s="127"/>
      <c r="M450" s="127"/>
      <c r="N450" s="127"/>
      <c r="O450" s="127"/>
      <c r="P450" s="127"/>
      <c r="Q450" s="127"/>
      <c r="R450" s="127"/>
      <c r="S450" s="127"/>
      <c r="T450" s="127"/>
      <c r="U450" s="127"/>
      <c r="V450" s="127"/>
      <c r="W450" s="127"/>
      <c r="X450" s="127"/>
      <c r="Y450" s="127"/>
      <c r="Z450" s="127"/>
      <c r="AA450" s="127"/>
      <c r="AB450" s="127"/>
      <c r="AC450" s="127"/>
      <c r="AD450" s="127"/>
      <c r="AE450" s="127"/>
      <c r="AF450" s="127"/>
      <c r="AG450" s="127"/>
      <c r="AH450" s="127"/>
      <c r="AI450" s="127"/>
      <c r="AJ450" s="127"/>
      <c r="AK450" s="127"/>
      <c r="AL450" s="127"/>
      <c r="AM450" s="127"/>
      <c r="AN450" s="127"/>
      <c r="AO450" s="127"/>
      <c r="AP450" s="127"/>
      <c r="AQ450" s="127"/>
      <c r="AR450" s="127"/>
      <c r="AS450" s="127"/>
      <c r="AT450" s="127"/>
      <c r="AU450" s="127"/>
      <c r="AV450" s="127"/>
      <c r="AW450" s="127"/>
      <c r="AX450" s="127"/>
      <c r="AY450" s="127"/>
      <c r="AZ450" s="127"/>
      <c r="BA450" s="127"/>
      <c r="BB450" s="127"/>
      <c r="BC450" s="127"/>
      <c r="BD450" s="127"/>
      <c r="BE450" s="127"/>
      <c r="BF450" s="127"/>
      <c r="BG450" s="127"/>
      <c r="BH450" s="127"/>
      <c r="BI450" s="127"/>
      <c r="BJ450" s="127"/>
      <c r="BK450" s="127"/>
      <c r="BL450" s="127"/>
      <c r="BM450" s="127"/>
      <c r="BN450" s="127"/>
      <c r="BO450" s="127"/>
      <c r="BP450" s="127"/>
      <c r="BQ450" s="127"/>
      <c r="BR450" s="127"/>
      <c r="BS450" s="127"/>
      <c r="BT450" s="127"/>
      <c r="BU450" s="127"/>
      <c r="BV450" s="127"/>
      <c r="BW450" s="127"/>
      <c r="BX450" s="127"/>
      <c r="BY450" s="127"/>
      <c r="BZ450" s="127"/>
      <c r="CA450" s="127"/>
      <c r="CB450" s="127"/>
      <c r="CC450" s="127"/>
      <c r="CD450" s="127"/>
      <c r="CE450" s="127"/>
      <c r="CF450" s="127"/>
      <c r="CG450" s="127"/>
      <c r="CH450" s="127"/>
      <c r="CI450" s="127"/>
      <c r="CJ450" s="127"/>
      <c r="CK450" s="127"/>
      <c r="CL450" s="127"/>
      <c r="CM450" s="127"/>
      <c r="CN450" s="127"/>
      <c r="CO450" s="127"/>
      <c r="CP450" s="127"/>
      <c r="CQ450" s="127"/>
      <c r="CR450" s="127"/>
      <c r="CS450" s="127"/>
      <c r="CT450" s="127"/>
      <c r="CU450" s="127"/>
      <c r="CV450" s="127"/>
      <c r="CW450" s="127"/>
      <c r="CX450" s="127"/>
      <c r="CY450" s="127"/>
      <c r="CZ450" s="127"/>
      <c r="DA450" s="127"/>
      <c r="DB450" s="127"/>
      <c r="DC450" s="127"/>
      <c r="DD450" s="127"/>
      <c r="DE450" s="127"/>
      <c r="DF450" s="127"/>
      <c r="DG450" s="127"/>
      <c r="DH450" s="127"/>
      <c r="DI450" s="127"/>
      <c r="DJ450" s="127"/>
      <c r="DK450" s="127"/>
      <c r="DL450" s="127"/>
      <c r="DM450" s="127"/>
      <c r="DN450" s="127"/>
      <c r="DO450" s="127"/>
      <c r="DP450" s="127"/>
      <c r="DQ450" s="127"/>
      <c r="DR450" s="127"/>
      <c r="DS450" s="127"/>
      <c r="DT450" s="127"/>
    </row>
    <row r="451" spans="1:124" x14ac:dyDescent="0.3">
      <c r="A451" s="127"/>
      <c r="B451" s="127"/>
      <c r="C451" s="127"/>
      <c r="D451" s="127"/>
      <c r="E451" s="127"/>
      <c r="F451" s="127"/>
      <c r="G451" s="154"/>
      <c r="H451" s="154"/>
      <c r="I451" s="154"/>
      <c r="J451" s="127"/>
      <c r="K451" s="127"/>
      <c r="L451" s="127"/>
      <c r="M451" s="127"/>
      <c r="N451" s="127"/>
      <c r="O451" s="127"/>
      <c r="P451" s="127"/>
      <c r="Q451" s="127"/>
      <c r="R451" s="127"/>
      <c r="S451" s="127"/>
      <c r="T451" s="127"/>
      <c r="U451" s="127"/>
      <c r="V451" s="127"/>
      <c r="W451" s="127"/>
      <c r="X451" s="127"/>
      <c r="Y451" s="127"/>
      <c r="Z451" s="127"/>
      <c r="AA451" s="127"/>
      <c r="AB451" s="127"/>
      <c r="AC451" s="127"/>
      <c r="AD451" s="127"/>
      <c r="AE451" s="127"/>
      <c r="AF451" s="127"/>
      <c r="AG451" s="127"/>
      <c r="AH451" s="127"/>
      <c r="AI451" s="127"/>
      <c r="AJ451" s="127"/>
      <c r="AK451" s="127"/>
      <c r="AL451" s="127"/>
      <c r="AM451" s="127"/>
      <c r="AN451" s="127"/>
      <c r="AO451" s="127"/>
      <c r="AP451" s="127"/>
      <c r="AQ451" s="127"/>
      <c r="AR451" s="127"/>
      <c r="AS451" s="127"/>
      <c r="AT451" s="127"/>
      <c r="AU451" s="127"/>
      <c r="AV451" s="127"/>
      <c r="AW451" s="127"/>
      <c r="AX451" s="127"/>
      <c r="AY451" s="127"/>
      <c r="AZ451" s="127"/>
      <c r="BA451" s="127"/>
      <c r="BB451" s="127"/>
      <c r="BC451" s="127"/>
      <c r="BD451" s="127"/>
      <c r="BE451" s="127"/>
      <c r="BF451" s="127"/>
      <c r="BG451" s="127"/>
      <c r="BH451" s="127"/>
      <c r="BI451" s="127"/>
      <c r="BJ451" s="127"/>
      <c r="BK451" s="127"/>
      <c r="BL451" s="127"/>
      <c r="BM451" s="127"/>
      <c r="BN451" s="127"/>
      <c r="BO451" s="127"/>
      <c r="BP451" s="127"/>
      <c r="BQ451" s="127"/>
      <c r="BR451" s="127"/>
      <c r="BS451" s="127"/>
      <c r="BT451" s="127"/>
      <c r="BU451" s="127"/>
      <c r="BV451" s="127"/>
      <c r="BW451" s="127"/>
      <c r="BX451" s="127"/>
      <c r="BY451" s="127"/>
      <c r="BZ451" s="127"/>
      <c r="CA451" s="127"/>
      <c r="CB451" s="127"/>
      <c r="CC451" s="127"/>
      <c r="CD451" s="127"/>
      <c r="CE451" s="127"/>
      <c r="CF451" s="127"/>
      <c r="CG451" s="127"/>
      <c r="CH451" s="127"/>
      <c r="CI451" s="127"/>
      <c r="CJ451" s="127"/>
      <c r="CK451" s="127"/>
      <c r="CL451" s="127"/>
      <c r="CM451" s="127"/>
      <c r="CN451" s="127"/>
      <c r="CO451" s="127"/>
      <c r="CP451" s="127"/>
      <c r="CQ451" s="127"/>
      <c r="CR451" s="127"/>
      <c r="CS451" s="127"/>
      <c r="CT451" s="127"/>
      <c r="CU451" s="127"/>
      <c r="CV451" s="127"/>
      <c r="CW451" s="127"/>
      <c r="CX451" s="127"/>
      <c r="CY451" s="127"/>
      <c r="CZ451" s="127"/>
      <c r="DA451" s="127"/>
      <c r="DB451" s="127"/>
      <c r="DC451" s="127"/>
      <c r="DD451" s="127"/>
      <c r="DE451" s="127"/>
      <c r="DF451" s="127"/>
      <c r="DG451" s="127"/>
      <c r="DH451" s="127"/>
      <c r="DI451" s="127"/>
      <c r="DJ451" s="127"/>
      <c r="DK451" s="127"/>
      <c r="DL451" s="127"/>
      <c r="DM451" s="127"/>
      <c r="DN451" s="127"/>
      <c r="DO451" s="127"/>
      <c r="DP451" s="127"/>
      <c r="DQ451" s="127"/>
      <c r="DR451" s="127"/>
      <c r="DS451" s="127"/>
      <c r="DT451" s="127"/>
    </row>
    <row r="452" spans="1:124" x14ac:dyDescent="0.3">
      <c r="A452" s="127"/>
      <c r="B452" s="127"/>
      <c r="C452" s="127"/>
      <c r="D452" s="127"/>
      <c r="E452" s="127"/>
      <c r="F452" s="127"/>
      <c r="G452" s="154"/>
      <c r="H452" s="154"/>
      <c r="I452" s="154"/>
      <c r="J452" s="127"/>
      <c r="K452" s="127"/>
      <c r="L452" s="127"/>
      <c r="M452" s="127"/>
      <c r="N452" s="127"/>
      <c r="O452" s="127"/>
      <c r="P452" s="127"/>
      <c r="Q452" s="127"/>
      <c r="R452" s="127"/>
      <c r="S452" s="127"/>
      <c r="T452" s="127"/>
      <c r="U452" s="127"/>
      <c r="V452" s="127"/>
      <c r="W452" s="127"/>
      <c r="X452" s="127"/>
      <c r="Y452" s="127"/>
      <c r="Z452" s="127"/>
      <c r="AA452" s="127"/>
      <c r="AB452" s="127"/>
      <c r="AC452" s="127"/>
      <c r="AD452" s="127"/>
      <c r="AE452" s="127"/>
      <c r="AF452" s="127"/>
      <c r="AG452" s="127"/>
      <c r="AH452" s="127"/>
      <c r="AI452" s="127"/>
      <c r="AJ452" s="127"/>
      <c r="AK452" s="127"/>
      <c r="AL452" s="127"/>
      <c r="AM452" s="127"/>
      <c r="AN452" s="127"/>
      <c r="AO452" s="127"/>
      <c r="AP452" s="127"/>
      <c r="AQ452" s="127"/>
      <c r="AR452" s="127"/>
      <c r="AS452" s="127"/>
      <c r="AT452" s="127"/>
      <c r="AU452" s="127"/>
      <c r="AV452" s="127"/>
      <c r="AW452" s="127"/>
      <c r="AX452" s="127"/>
      <c r="AY452" s="127"/>
      <c r="AZ452" s="127"/>
      <c r="BA452" s="127"/>
      <c r="BB452" s="127"/>
      <c r="BC452" s="127"/>
      <c r="BD452" s="127"/>
      <c r="BE452" s="127"/>
      <c r="BF452" s="127"/>
      <c r="BG452" s="127"/>
      <c r="BH452" s="127"/>
      <c r="BI452" s="127"/>
      <c r="BJ452" s="127"/>
      <c r="BK452" s="127"/>
      <c r="BL452" s="127"/>
      <c r="BM452" s="127"/>
      <c r="BN452" s="127"/>
      <c r="BO452" s="127"/>
      <c r="BP452" s="127"/>
      <c r="BQ452" s="127"/>
      <c r="BR452" s="127"/>
      <c r="BS452" s="127"/>
      <c r="BT452" s="127"/>
      <c r="BU452" s="127"/>
      <c r="BV452" s="127"/>
      <c r="BW452" s="127"/>
      <c r="BX452" s="127"/>
      <c r="BY452" s="127"/>
      <c r="BZ452" s="127"/>
      <c r="CA452" s="127"/>
      <c r="CB452" s="127"/>
      <c r="CC452" s="127"/>
      <c r="CD452" s="127"/>
      <c r="CE452" s="127"/>
      <c r="CF452" s="127"/>
      <c r="CG452" s="127"/>
      <c r="CH452" s="127"/>
      <c r="CI452" s="127"/>
      <c r="CJ452" s="127"/>
      <c r="CK452" s="127"/>
      <c r="CL452" s="127"/>
      <c r="CM452" s="127"/>
      <c r="CN452" s="127"/>
      <c r="CO452" s="127"/>
      <c r="CP452" s="127"/>
      <c r="CQ452" s="127"/>
      <c r="CR452" s="127"/>
      <c r="CS452" s="127"/>
      <c r="CT452" s="127"/>
      <c r="CU452" s="127"/>
      <c r="CV452" s="127"/>
      <c r="CW452" s="127"/>
      <c r="CX452" s="127"/>
      <c r="CY452" s="127"/>
      <c r="CZ452" s="127"/>
      <c r="DA452" s="127"/>
      <c r="DB452" s="127"/>
      <c r="DC452" s="127"/>
      <c r="DD452" s="127"/>
      <c r="DE452" s="127"/>
      <c r="DF452" s="127"/>
      <c r="DG452" s="127"/>
      <c r="DH452" s="127"/>
      <c r="DI452" s="127"/>
      <c r="DJ452" s="127"/>
      <c r="DK452" s="127"/>
      <c r="DL452" s="127"/>
      <c r="DM452" s="127"/>
      <c r="DN452" s="127"/>
      <c r="DO452" s="127"/>
      <c r="DP452" s="127"/>
      <c r="DQ452" s="127"/>
      <c r="DR452" s="127"/>
      <c r="DS452" s="127"/>
      <c r="DT452" s="127"/>
    </row>
    <row r="453" spans="1:124" x14ac:dyDescent="0.3">
      <c r="A453" s="127"/>
      <c r="B453" s="127"/>
      <c r="C453" s="127"/>
      <c r="D453" s="127"/>
      <c r="E453" s="127"/>
      <c r="F453" s="127"/>
      <c r="G453" s="154"/>
      <c r="H453" s="154"/>
      <c r="I453" s="154"/>
      <c r="J453" s="127"/>
      <c r="K453" s="127"/>
      <c r="L453" s="127"/>
      <c r="M453" s="127"/>
      <c r="N453" s="127"/>
      <c r="O453" s="127"/>
      <c r="P453" s="127"/>
      <c r="Q453" s="127"/>
      <c r="R453" s="127"/>
      <c r="S453" s="127"/>
      <c r="T453" s="127"/>
      <c r="U453" s="127"/>
      <c r="V453" s="127"/>
      <c r="W453" s="127"/>
      <c r="X453" s="127"/>
      <c r="Y453" s="127"/>
      <c r="Z453" s="127"/>
      <c r="AA453" s="127"/>
      <c r="AB453" s="127"/>
      <c r="AC453" s="127"/>
      <c r="AD453" s="127"/>
      <c r="AE453" s="127"/>
      <c r="AF453" s="127"/>
      <c r="AG453" s="127"/>
      <c r="AH453" s="127"/>
      <c r="AI453" s="127"/>
      <c r="AJ453" s="127"/>
      <c r="AK453" s="127"/>
      <c r="AL453" s="127"/>
      <c r="AM453" s="127"/>
      <c r="AN453" s="127"/>
      <c r="AO453" s="127"/>
      <c r="AP453" s="127"/>
      <c r="AQ453" s="127"/>
      <c r="AR453" s="127"/>
      <c r="AS453" s="127"/>
      <c r="AT453" s="127"/>
      <c r="AU453" s="127"/>
      <c r="AV453" s="127"/>
      <c r="AW453" s="127"/>
      <c r="AX453" s="127"/>
      <c r="AY453" s="127"/>
      <c r="AZ453" s="127"/>
      <c r="BA453" s="127"/>
      <c r="BB453" s="127"/>
      <c r="BC453" s="127"/>
      <c r="BD453" s="127"/>
      <c r="BE453" s="127"/>
      <c r="BF453" s="127"/>
      <c r="BG453" s="127"/>
      <c r="BH453" s="127"/>
      <c r="BI453" s="127"/>
      <c r="BJ453" s="127"/>
      <c r="BK453" s="127"/>
      <c r="BL453" s="127"/>
      <c r="BM453" s="127"/>
      <c r="BN453" s="127"/>
      <c r="BO453" s="127"/>
      <c r="BP453" s="127"/>
      <c r="BQ453" s="127"/>
      <c r="BR453" s="127"/>
      <c r="BS453" s="127"/>
      <c r="BT453" s="127"/>
      <c r="BU453" s="127"/>
      <c r="BV453" s="127"/>
      <c r="BW453" s="127"/>
      <c r="BX453" s="127"/>
      <c r="BY453" s="127"/>
      <c r="BZ453" s="127"/>
      <c r="CA453" s="127"/>
      <c r="CB453" s="127"/>
      <c r="CC453" s="127"/>
      <c r="CD453" s="127"/>
      <c r="CE453" s="127"/>
      <c r="CF453" s="127"/>
      <c r="CG453" s="127"/>
      <c r="CH453" s="127"/>
      <c r="CI453" s="127"/>
      <c r="CJ453" s="127"/>
      <c r="CK453" s="127"/>
      <c r="CL453" s="127"/>
      <c r="CM453" s="127"/>
      <c r="CN453" s="127"/>
      <c r="CO453" s="127"/>
      <c r="CP453" s="127"/>
      <c r="CQ453" s="127"/>
      <c r="CR453" s="127"/>
      <c r="CS453" s="127"/>
      <c r="CT453" s="127"/>
      <c r="CU453" s="127"/>
      <c r="CV453" s="127"/>
      <c r="CW453" s="127"/>
      <c r="CX453" s="127"/>
      <c r="CY453" s="127"/>
      <c r="CZ453" s="127"/>
      <c r="DA453" s="127"/>
      <c r="DB453" s="127"/>
      <c r="DC453" s="127"/>
      <c r="DD453" s="127"/>
      <c r="DE453" s="127"/>
      <c r="DF453" s="127"/>
      <c r="DG453" s="127"/>
      <c r="DH453" s="127"/>
      <c r="DI453" s="127"/>
      <c r="DJ453" s="127"/>
      <c r="DK453" s="127"/>
      <c r="DL453" s="127"/>
      <c r="DM453" s="127"/>
      <c r="DN453" s="127"/>
      <c r="DO453" s="127"/>
      <c r="DP453" s="127"/>
      <c r="DQ453" s="127"/>
      <c r="DR453" s="127"/>
      <c r="DS453" s="127"/>
      <c r="DT453" s="127"/>
    </row>
    <row r="454" spans="1:124" x14ac:dyDescent="0.3">
      <c r="A454" s="127"/>
      <c r="B454" s="127"/>
      <c r="C454" s="127"/>
      <c r="D454" s="127"/>
      <c r="E454" s="127"/>
      <c r="F454" s="127"/>
      <c r="G454" s="154"/>
      <c r="H454" s="154"/>
      <c r="I454" s="154"/>
      <c r="J454" s="127"/>
      <c r="K454" s="127"/>
      <c r="L454" s="127"/>
      <c r="M454" s="127"/>
      <c r="N454" s="127"/>
      <c r="O454" s="127"/>
      <c r="P454" s="127"/>
      <c r="Q454" s="127"/>
      <c r="R454" s="127"/>
      <c r="S454" s="127"/>
      <c r="T454" s="127"/>
      <c r="U454" s="127"/>
      <c r="V454" s="127"/>
      <c r="W454" s="127"/>
      <c r="X454" s="127"/>
      <c r="Y454" s="127"/>
      <c r="Z454" s="127"/>
      <c r="AA454" s="127"/>
      <c r="AB454" s="127"/>
      <c r="AC454" s="127"/>
      <c r="AD454" s="127"/>
      <c r="AE454" s="127"/>
      <c r="AF454" s="127"/>
      <c r="AG454" s="127"/>
      <c r="AH454" s="127"/>
      <c r="AI454" s="127"/>
      <c r="AJ454" s="127"/>
      <c r="AK454" s="127"/>
      <c r="AL454" s="127"/>
      <c r="AM454" s="127"/>
      <c r="AN454" s="127"/>
      <c r="AO454" s="127"/>
      <c r="AP454" s="127"/>
      <c r="AQ454" s="127"/>
      <c r="AR454" s="127"/>
      <c r="AS454" s="127"/>
      <c r="AT454" s="127"/>
      <c r="AU454" s="127"/>
      <c r="AV454" s="127"/>
      <c r="AW454" s="127"/>
      <c r="AX454" s="127"/>
      <c r="AY454" s="127"/>
      <c r="AZ454" s="127"/>
      <c r="BA454" s="127"/>
      <c r="BB454" s="127"/>
      <c r="BC454" s="127"/>
      <c r="BD454" s="127"/>
      <c r="BE454" s="127"/>
      <c r="BF454" s="127"/>
      <c r="BG454" s="127"/>
      <c r="BH454" s="127"/>
      <c r="BI454" s="127"/>
      <c r="BJ454" s="127"/>
      <c r="BK454" s="127"/>
      <c r="BL454" s="127"/>
      <c r="BM454" s="127"/>
      <c r="BN454" s="127"/>
      <c r="BO454" s="127"/>
      <c r="BP454" s="127"/>
      <c r="BQ454" s="127"/>
      <c r="BR454" s="127"/>
      <c r="BS454" s="127"/>
      <c r="BT454" s="127"/>
      <c r="BU454" s="127"/>
      <c r="BV454" s="127"/>
      <c r="BW454" s="127"/>
      <c r="BX454" s="127"/>
      <c r="BY454" s="127"/>
      <c r="BZ454" s="127"/>
      <c r="CA454" s="127"/>
      <c r="CB454" s="127"/>
      <c r="CC454" s="127"/>
      <c r="CD454" s="127"/>
      <c r="CE454" s="127"/>
      <c r="CF454" s="127"/>
      <c r="CG454" s="127"/>
      <c r="CH454" s="127"/>
      <c r="CI454" s="127"/>
      <c r="CJ454" s="127"/>
      <c r="CK454" s="127"/>
      <c r="CL454" s="127"/>
      <c r="CM454" s="127"/>
      <c r="CN454" s="127"/>
      <c r="CO454" s="127"/>
      <c r="CP454" s="127"/>
      <c r="CQ454" s="127"/>
      <c r="CR454" s="127"/>
      <c r="CS454" s="127"/>
      <c r="CT454" s="127"/>
      <c r="CU454" s="127"/>
      <c r="CV454" s="127"/>
      <c r="CW454" s="127"/>
      <c r="CX454" s="127"/>
      <c r="CY454" s="127"/>
      <c r="CZ454" s="127"/>
      <c r="DA454" s="127"/>
      <c r="DB454" s="127"/>
      <c r="DC454" s="127"/>
      <c r="DD454" s="127"/>
      <c r="DE454" s="127"/>
      <c r="DF454" s="127"/>
      <c r="DG454" s="127"/>
      <c r="DH454" s="127"/>
      <c r="DI454" s="127"/>
      <c r="DJ454" s="127"/>
      <c r="DK454" s="127"/>
      <c r="DL454" s="127"/>
      <c r="DM454" s="127"/>
      <c r="DN454" s="127"/>
      <c r="DO454" s="127"/>
      <c r="DP454" s="127"/>
      <c r="DQ454" s="127"/>
      <c r="DR454" s="127"/>
      <c r="DS454" s="127"/>
      <c r="DT454" s="127"/>
    </row>
    <row r="455" spans="1:124" x14ac:dyDescent="0.3">
      <c r="A455" s="127"/>
      <c r="B455" s="127"/>
      <c r="C455" s="127"/>
      <c r="D455" s="127"/>
      <c r="E455" s="127"/>
      <c r="F455" s="127"/>
      <c r="G455" s="154"/>
      <c r="H455" s="154"/>
      <c r="I455" s="154"/>
      <c r="J455" s="127"/>
      <c r="K455" s="127"/>
      <c r="L455" s="127"/>
      <c r="M455" s="127"/>
      <c r="N455" s="127"/>
      <c r="O455" s="127"/>
      <c r="P455" s="127"/>
      <c r="Q455" s="127"/>
      <c r="R455" s="127"/>
      <c r="S455" s="127"/>
      <c r="T455" s="127"/>
      <c r="U455" s="127"/>
      <c r="V455" s="127"/>
      <c r="W455" s="127"/>
      <c r="X455" s="127"/>
      <c r="Y455" s="127"/>
      <c r="Z455" s="127"/>
      <c r="AA455" s="127"/>
      <c r="AB455" s="127"/>
      <c r="AC455" s="127"/>
      <c r="AD455" s="127"/>
      <c r="AE455" s="127"/>
      <c r="AF455" s="127"/>
      <c r="AG455" s="127"/>
      <c r="AH455" s="127"/>
      <c r="AI455" s="127"/>
      <c r="AJ455" s="127"/>
      <c r="AK455" s="127"/>
      <c r="AL455" s="127"/>
      <c r="AM455" s="127"/>
      <c r="AN455" s="127"/>
      <c r="AO455" s="127"/>
      <c r="AP455" s="127"/>
      <c r="AQ455" s="127"/>
      <c r="AR455" s="127"/>
      <c r="AS455" s="127"/>
      <c r="AT455" s="127"/>
      <c r="AU455" s="127"/>
      <c r="AV455" s="127"/>
      <c r="AW455" s="127"/>
      <c r="AX455" s="127"/>
      <c r="AY455" s="127"/>
      <c r="AZ455" s="127"/>
      <c r="BA455" s="127"/>
      <c r="BB455" s="127"/>
      <c r="BC455" s="127"/>
      <c r="BD455" s="127"/>
      <c r="BE455" s="127"/>
      <c r="BF455" s="127"/>
      <c r="BG455" s="127"/>
      <c r="BH455" s="127"/>
      <c r="BI455" s="127"/>
      <c r="BJ455" s="127"/>
      <c r="BK455" s="127"/>
      <c r="BL455" s="127"/>
      <c r="BM455" s="127"/>
      <c r="BN455" s="127"/>
      <c r="BO455" s="127"/>
      <c r="BP455" s="127"/>
      <c r="BQ455" s="127"/>
      <c r="BR455" s="127"/>
      <c r="BS455" s="127"/>
      <c r="BT455" s="127"/>
      <c r="BU455" s="127"/>
      <c r="BV455" s="127"/>
      <c r="BW455" s="127"/>
      <c r="BX455" s="127"/>
      <c r="BY455" s="127"/>
      <c r="BZ455" s="127"/>
      <c r="CA455" s="127"/>
      <c r="CB455" s="127"/>
      <c r="CC455" s="127"/>
      <c r="CD455" s="127"/>
      <c r="CE455" s="127"/>
      <c r="CF455" s="127"/>
      <c r="CG455" s="127"/>
      <c r="CH455" s="127"/>
      <c r="CI455" s="127"/>
      <c r="CJ455" s="127"/>
      <c r="CK455" s="127"/>
      <c r="CL455" s="127"/>
      <c r="CM455" s="127"/>
      <c r="CN455" s="127"/>
      <c r="CO455" s="127"/>
      <c r="CP455" s="127"/>
      <c r="CQ455" s="127"/>
      <c r="CR455" s="127"/>
      <c r="CS455" s="127"/>
      <c r="CT455" s="127"/>
      <c r="CU455" s="127"/>
      <c r="CV455" s="127"/>
      <c r="CW455" s="127"/>
      <c r="CX455" s="127"/>
      <c r="CY455" s="127"/>
      <c r="CZ455" s="127"/>
      <c r="DA455" s="127"/>
      <c r="DB455" s="127"/>
      <c r="DC455" s="127"/>
      <c r="DD455" s="127"/>
      <c r="DE455" s="127"/>
      <c r="DF455" s="127"/>
      <c r="DG455" s="127"/>
      <c r="DH455" s="127"/>
      <c r="DI455" s="127"/>
      <c r="DJ455" s="127"/>
      <c r="DK455" s="127"/>
      <c r="DL455" s="127"/>
      <c r="DM455" s="127"/>
      <c r="DN455" s="127"/>
      <c r="DO455" s="127"/>
      <c r="DP455" s="127"/>
      <c r="DQ455" s="127"/>
      <c r="DR455" s="127"/>
      <c r="DS455" s="127"/>
      <c r="DT455" s="127"/>
    </row>
    <row r="456" spans="1:124" x14ac:dyDescent="0.3">
      <c r="A456" s="127"/>
      <c r="B456" s="127"/>
      <c r="C456" s="127"/>
      <c r="D456" s="127"/>
      <c r="E456" s="127"/>
      <c r="F456" s="127"/>
      <c r="G456" s="154"/>
      <c r="H456" s="154"/>
      <c r="I456" s="154"/>
      <c r="J456" s="127"/>
      <c r="K456" s="127"/>
      <c r="L456" s="127"/>
      <c r="M456" s="127"/>
      <c r="N456" s="127"/>
      <c r="O456" s="127"/>
      <c r="P456" s="127"/>
      <c r="Q456" s="127"/>
      <c r="R456" s="127"/>
      <c r="S456" s="127"/>
      <c r="T456" s="127"/>
      <c r="U456" s="127"/>
      <c r="V456" s="127"/>
      <c r="W456" s="127"/>
      <c r="X456" s="127"/>
      <c r="Y456" s="127"/>
      <c r="Z456" s="127"/>
      <c r="AA456" s="127"/>
      <c r="AB456" s="127"/>
      <c r="AC456" s="127"/>
      <c r="AD456" s="127"/>
      <c r="AE456" s="127"/>
      <c r="AF456" s="127"/>
      <c r="AG456" s="127"/>
      <c r="AH456" s="127"/>
      <c r="AI456" s="127"/>
      <c r="AJ456" s="127"/>
      <c r="AK456" s="127"/>
      <c r="AL456" s="127"/>
      <c r="AM456" s="127"/>
      <c r="AN456" s="127"/>
      <c r="AO456" s="127"/>
      <c r="AP456" s="127"/>
      <c r="AQ456" s="127"/>
      <c r="AR456" s="127"/>
      <c r="AS456" s="127"/>
      <c r="AT456" s="127"/>
      <c r="AU456" s="127"/>
      <c r="AV456" s="127"/>
      <c r="AW456" s="127"/>
      <c r="AX456" s="127"/>
      <c r="AY456" s="127"/>
      <c r="AZ456" s="127"/>
      <c r="BA456" s="127"/>
      <c r="BB456" s="127"/>
      <c r="BC456" s="127"/>
      <c r="BD456" s="127"/>
      <c r="BE456" s="127"/>
      <c r="BF456" s="127"/>
      <c r="BG456" s="127"/>
      <c r="BH456" s="127"/>
      <c r="BI456" s="127"/>
      <c r="BJ456" s="127"/>
      <c r="BK456" s="127"/>
      <c r="BL456" s="127"/>
      <c r="BM456" s="127"/>
      <c r="BN456" s="127"/>
      <c r="BO456" s="127"/>
      <c r="BP456" s="127"/>
      <c r="BQ456" s="127"/>
      <c r="BR456" s="127"/>
      <c r="BS456" s="127"/>
      <c r="BT456" s="127"/>
      <c r="BU456" s="127"/>
      <c r="BV456" s="127"/>
      <c r="BW456" s="127"/>
      <c r="BX456" s="127"/>
      <c r="BY456" s="127"/>
      <c r="BZ456" s="127"/>
      <c r="CA456" s="127"/>
      <c r="CB456" s="127"/>
      <c r="CC456" s="127"/>
      <c r="CD456" s="127"/>
      <c r="CE456" s="127"/>
      <c r="CF456" s="127"/>
      <c r="CG456" s="127"/>
      <c r="CH456" s="127"/>
      <c r="CI456" s="127"/>
      <c r="CJ456" s="127"/>
      <c r="CK456" s="127"/>
      <c r="CL456" s="127"/>
      <c r="CM456" s="127"/>
      <c r="CN456" s="127"/>
      <c r="CO456" s="127"/>
      <c r="CP456" s="127"/>
      <c r="CQ456" s="127"/>
      <c r="CR456" s="127"/>
      <c r="CS456" s="127"/>
      <c r="CT456" s="127"/>
      <c r="CU456" s="127"/>
      <c r="CV456" s="127"/>
      <c r="CW456" s="127"/>
      <c r="CX456" s="127"/>
      <c r="CY456" s="127"/>
      <c r="CZ456" s="127"/>
      <c r="DA456" s="127"/>
      <c r="DB456" s="127"/>
      <c r="DC456" s="127"/>
      <c r="DD456" s="127"/>
      <c r="DE456" s="127"/>
      <c r="DF456" s="127"/>
      <c r="DG456" s="127"/>
      <c r="DH456" s="127"/>
      <c r="DI456" s="127"/>
      <c r="DJ456" s="127"/>
      <c r="DK456" s="127"/>
      <c r="DL456" s="127"/>
      <c r="DM456" s="127"/>
      <c r="DN456" s="127"/>
      <c r="DO456" s="127"/>
      <c r="DP456" s="127"/>
      <c r="DQ456" s="127"/>
      <c r="DR456" s="127"/>
      <c r="DS456" s="127"/>
      <c r="DT456" s="127"/>
    </row>
    <row r="457" spans="1:124" x14ac:dyDescent="0.3">
      <c r="A457" s="127"/>
      <c r="B457" s="127"/>
      <c r="C457" s="127"/>
      <c r="D457" s="127"/>
      <c r="E457" s="127"/>
      <c r="F457" s="127"/>
      <c r="G457" s="154"/>
      <c r="H457" s="154"/>
      <c r="I457" s="154"/>
      <c r="J457" s="127"/>
      <c r="K457" s="127"/>
      <c r="L457" s="127"/>
      <c r="M457" s="127"/>
      <c r="N457" s="127"/>
      <c r="O457" s="127"/>
      <c r="P457" s="127"/>
      <c r="Q457" s="127"/>
      <c r="R457" s="127"/>
      <c r="S457" s="127"/>
      <c r="T457" s="127"/>
      <c r="U457" s="127"/>
      <c r="V457" s="127"/>
      <c r="W457" s="127"/>
      <c r="X457" s="127"/>
      <c r="Y457" s="127"/>
      <c r="Z457" s="127"/>
      <c r="AA457" s="127"/>
      <c r="AB457" s="127"/>
      <c r="AC457" s="127"/>
      <c r="AD457" s="127"/>
      <c r="AE457" s="127"/>
      <c r="AF457" s="127"/>
      <c r="AG457" s="127"/>
      <c r="AH457" s="127"/>
      <c r="AI457" s="127"/>
      <c r="AJ457" s="127"/>
      <c r="AK457" s="127"/>
      <c r="AL457" s="127"/>
      <c r="AM457" s="127"/>
      <c r="AN457" s="127"/>
      <c r="AO457" s="127"/>
      <c r="AP457" s="127"/>
      <c r="AQ457" s="127"/>
      <c r="AR457" s="127"/>
      <c r="AS457" s="127"/>
      <c r="AT457" s="127"/>
      <c r="AU457" s="127"/>
      <c r="AV457" s="127"/>
      <c r="AW457" s="127"/>
      <c r="AX457" s="127"/>
      <c r="AY457" s="127"/>
      <c r="AZ457" s="127"/>
      <c r="BA457" s="127"/>
      <c r="BB457" s="127"/>
      <c r="BC457" s="127"/>
      <c r="BD457" s="127"/>
      <c r="BE457" s="127"/>
      <c r="BF457" s="127"/>
      <c r="BG457" s="127"/>
      <c r="BH457" s="127"/>
      <c r="BI457" s="127"/>
      <c r="BJ457" s="127"/>
      <c r="BK457" s="127"/>
      <c r="BL457" s="127"/>
      <c r="BM457" s="127"/>
      <c r="BN457" s="127"/>
      <c r="BO457" s="127"/>
      <c r="BP457" s="127"/>
      <c r="BQ457" s="127"/>
      <c r="BR457" s="127"/>
      <c r="BS457" s="127"/>
      <c r="BT457" s="127"/>
      <c r="BU457" s="127"/>
      <c r="BV457" s="127"/>
      <c r="BW457" s="127"/>
      <c r="BX457" s="127"/>
      <c r="BY457" s="127"/>
      <c r="BZ457" s="127"/>
      <c r="CA457" s="127"/>
      <c r="CB457" s="127"/>
      <c r="CC457" s="127"/>
      <c r="CD457" s="127"/>
      <c r="CE457" s="127"/>
      <c r="CF457" s="127"/>
      <c r="CG457" s="127"/>
      <c r="CH457" s="127"/>
      <c r="CI457" s="127"/>
      <c r="CJ457" s="127"/>
      <c r="CK457" s="127"/>
      <c r="CL457" s="127"/>
      <c r="CM457" s="127"/>
      <c r="CN457" s="127"/>
      <c r="CO457" s="127"/>
      <c r="CP457" s="127"/>
      <c r="CQ457" s="127"/>
      <c r="CR457" s="127"/>
      <c r="CS457" s="127"/>
      <c r="CT457" s="127"/>
      <c r="CU457" s="127"/>
      <c r="CV457" s="127"/>
      <c r="CW457" s="127"/>
      <c r="CX457" s="127"/>
      <c r="CY457" s="127"/>
      <c r="CZ457" s="127"/>
      <c r="DA457" s="127"/>
      <c r="DB457" s="127"/>
      <c r="DC457" s="127"/>
      <c r="DD457" s="127"/>
      <c r="DE457" s="127"/>
      <c r="DF457" s="127"/>
      <c r="DG457" s="127"/>
      <c r="DH457" s="127"/>
      <c r="DI457" s="127"/>
      <c r="DJ457" s="127"/>
      <c r="DK457" s="127"/>
      <c r="DL457" s="127"/>
      <c r="DM457" s="127"/>
      <c r="DN457" s="127"/>
      <c r="DO457" s="127"/>
      <c r="DP457" s="127"/>
      <c r="DQ457" s="127"/>
      <c r="DR457" s="127"/>
      <c r="DS457" s="127"/>
      <c r="DT457" s="127"/>
    </row>
    <row r="458" spans="1:124" x14ac:dyDescent="0.3">
      <c r="A458" s="127"/>
      <c r="B458" s="127"/>
      <c r="C458" s="127"/>
      <c r="D458" s="127"/>
      <c r="E458" s="127"/>
      <c r="F458" s="127"/>
      <c r="G458" s="154"/>
      <c r="H458" s="154"/>
      <c r="I458" s="154"/>
      <c r="J458" s="127"/>
      <c r="K458" s="127"/>
      <c r="L458" s="127"/>
      <c r="M458" s="127"/>
      <c r="N458" s="127"/>
      <c r="O458" s="127"/>
      <c r="P458" s="127"/>
      <c r="Q458" s="127"/>
      <c r="R458" s="127"/>
      <c r="S458" s="127"/>
      <c r="T458" s="127"/>
      <c r="U458" s="127"/>
      <c r="V458" s="127"/>
      <c r="W458" s="127"/>
      <c r="X458" s="127"/>
      <c r="Y458" s="127"/>
      <c r="Z458" s="127"/>
      <c r="AA458" s="127"/>
      <c r="AB458" s="127"/>
      <c r="AC458" s="127"/>
      <c r="AD458" s="127"/>
      <c r="AE458" s="127"/>
      <c r="AF458" s="127"/>
      <c r="AG458" s="127"/>
      <c r="AH458" s="127"/>
      <c r="AI458" s="127"/>
      <c r="AJ458" s="127"/>
      <c r="AK458" s="127"/>
      <c r="AL458" s="127"/>
      <c r="AM458" s="127"/>
      <c r="AN458" s="127"/>
      <c r="AO458" s="127"/>
      <c r="AP458" s="127"/>
      <c r="AQ458" s="127"/>
      <c r="AR458" s="127"/>
      <c r="AS458" s="127"/>
      <c r="AT458" s="127"/>
      <c r="AU458" s="127"/>
      <c r="AV458" s="127"/>
      <c r="AW458" s="127"/>
      <c r="AX458" s="127"/>
      <c r="AY458" s="127"/>
      <c r="AZ458" s="127"/>
      <c r="BA458" s="127"/>
      <c r="BB458" s="127"/>
      <c r="BC458" s="127"/>
      <c r="BD458" s="127"/>
      <c r="BE458" s="127"/>
      <c r="BF458" s="127"/>
      <c r="BG458" s="127"/>
      <c r="BH458" s="127"/>
      <c r="BI458" s="127"/>
      <c r="BJ458" s="127"/>
      <c r="BK458" s="127"/>
      <c r="BL458" s="127"/>
      <c r="BM458" s="127"/>
      <c r="BN458" s="127"/>
      <c r="BO458" s="127"/>
      <c r="BP458" s="127"/>
      <c r="BQ458" s="127"/>
      <c r="BR458" s="127"/>
      <c r="BS458" s="127"/>
      <c r="BT458" s="127"/>
      <c r="BU458" s="127"/>
      <c r="BV458" s="127"/>
      <c r="BW458" s="127"/>
      <c r="BX458" s="127"/>
      <c r="BY458" s="127"/>
      <c r="BZ458" s="127"/>
      <c r="CA458" s="127"/>
      <c r="CB458" s="127"/>
      <c r="CC458" s="127"/>
      <c r="CD458" s="127"/>
      <c r="CE458" s="127"/>
      <c r="CF458" s="127"/>
      <c r="CG458" s="127"/>
      <c r="CH458" s="127"/>
      <c r="CI458" s="127"/>
      <c r="CJ458" s="127"/>
      <c r="CK458" s="127"/>
      <c r="CL458" s="127"/>
      <c r="CM458" s="127"/>
      <c r="CN458" s="127"/>
      <c r="CO458" s="127"/>
      <c r="CP458" s="127"/>
      <c r="CQ458" s="127"/>
      <c r="CR458" s="127"/>
      <c r="CS458" s="127"/>
      <c r="CT458" s="127"/>
      <c r="CU458" s="127"/>
      <c r="CV458" s="127"/>
      <c r="CW458" s="127"/>
      <c r="CX458" s="127"/>
      <c r="CY458" s="127"/>
      <c r="CZ458" s="127"/>
      <c r="DA458" s="127"/>
      <c r="DB458" s="127"/>
      <c r="DC458" s="127"/>
      <c r="DD458" s="127"/>
      <c r="DE458" s="127"/>
      <c r="DF458" s="127"/>
      <c r="DG458" s="127"/>
      <c r="DH458" s="127"/>
      <c r="DI458" s="127"/>
      <c r="DJ458" s="127"/>
      <c r="DK458" s="127"/>
      <c r="DL458" s="127"/>
      <c r="DM458" s="127"/>
      <c r="DN458" s="127"/>
      <c r="DO458" s="127"/>
      <c r="DP458" s="127"/>
      <c r="DQ458" s="127"/>
      <c r="DR458" s="127"/>
      <c r="DS458" s="127"/>
      <c r="DT458" s="127"/>
    </row>
    <row r="459" spans="1:124" x14ac:dyDescent="0.3">
      <c r="A459" s="127"/>
      <c r="B459" s="127"/>
      <c r="C459" s="127"/>
      <c r="D459" s="127"/>
      <c r="E459" s="127"/>
      <c r="F459" s="127"/>
      <c r="G459" s="154"/>
      <c r="H459" s="154"/>
      <c r="I459" s="154"/>
      <c r="J459" s="127"/>
      <c r="K459" s="127"/>
      <c r="L459" s="127"/>
      <c r="M459" s="127"/>
      <c r="N459" s="127"/>
      <c r="O459" s="127"/>
      <c r="P459" s="127"/>
      <c r="Q459" s="127"/>
      <c r="R459" s="127"/>
      <c r="S459" s="127"/>
      <c r="T459" s="127"/>
      <c r="U459" s="127"/>
      <c r="V459" s="127"/>
      <c r="W459" s="127"/>
      <c r="X459" s="127"/>
      <c r="Y459" s="127"/>
      <c r="Z459" s="127"/>
      <c r="AA459" s="127"/>
      <c r="AB459" s="127"/>
      <c r="AC459" s="127"/>
      <c r="AD459" s="127"/>
      <c r="AE459" s="127"/>
      <c r="AF459" s="127"/>
      <c r="AG459" s="127"/>
      <c r="AH459" s="127"/>
      <c r="AI459" s="127"/>
      <c r="AJ459" s="127"/>
      <c r="AK459" s="127"/>
      <c r="AL459" s="127"/>
      <c r="AM459" s="127"/>
      <c r="AN459" s="127"/>
      <c r="AO459" s="127"/>
      <c r="AP459" s="127"/>
      <c r="AQ459" s="127"/>
      <c r="AR459" s="127"/>
      <c r="AS459" s="127"/>
      <c r="AT459" s="127"/>
      <c r="AU459" s="127"/>
      <c r="AV459" s="127"/>
      <c r="AW459" s="127"/>
      <c r="AX459" s="127"/>
      <c r="AY459" s="127"/>
      <c r="AZ459" s="127"/>
      <c r="BA459" s="127"/>
      <c r="BB459" s="127"/>
      <c r="BC459" s="127"/>
      <c r="BD459" s="127"/>
      <c r="BE459" s="127"/>
      <c r="BF459" s="127"/>
      <c r="BG459" s="127"/>
      <c r="BH459" s="127"/>
      <c r="BI459" s="127"/>
      <c r="BJ459" s="127"/>
      <c r="BK459" s="127"/>
      <c r="BL459" s="127"/>
      <c r="BM459" s="127"/>
      <c r="BN459" s="127"/>
      <c r="BO459" s="127"/>
      <c r="BP459" s="127"/>
      <c r="BQ459" s="127"/>
      <c r="BR459" s="127"/>
      <c r="BS459" s="127"/>
      <c r="BT459" s="127"/>
      <c r="BU459" s="127"/>
      <c r="BV459" s="127"/>
      <c r="BW459" s="127"/>
      <c r="BX459" s="127"/>
      <c r="BY459" s="127"/>
      <c r="BZ459" s="127"/>
      <c r="CA459" s="127"/>
      <c r="CB459" s="127"/>
      <c r="CC459" s="127"/>
      <c r="CD459" s="127"/>
      <c r="CE459" s="127"/>
      <c r="CF459" s="127"/>
      <c r="CG459" s="127"/>
      <c r="CH459" s="127"/>
      <c r="CI459" s="127"/>
      <c r="CJ459" s="127"/>
      <c r="CK459" s="127"/>
      <c r="CL459" s="127"/>
      <c r="CM459" s="127"/>
      <c r="CN459" s="127"/>
      <c r="CO459" s="127"/>
      <c r="CP459" s="127"/>
      <c r="CQ459" s="127"/>
      <c r="CR459" s="127"/>
      <c r="CS459" s="127"/>
      <c r="CT459" s="127"/>
      <c r="CU459" s="127"/>
      <c r="CV459" s="127"/>
      <c r="CW459" s="127"/>
      <c r="CX459" s="127"/>
      <c r="CY459" s="127"/>
      <c r="CZ459" s="127"/>
      <c r="DA459" s="127"/>
      <c r="DB459" s="127"/>
      <c r="DC459" s="127"/>
      <c r="DD459" s="127"/>
      <c r="DE459" s="127"/>
      <c r="DF459" s="127"/>
      <c r="DG459" s="127"/>
      <c r="DH459" s="127"/>
      <c r="DI459" s="127"/>
      <c r="DJ459" s="127"/>
      <c r="DK459" s="127"/>
      <c r="DL459" s="127"/>
      <c r="DM459" s="127"/>
      <c r="DN459" s="127"/>
      <c r="DO459" s="127"/>
      <c r="DP459" s="127"/>
      <c r="DQ459" s="127"/>
      <c r="DR459" s="127"/>
      <c r="DS459" s="127"/>
      <c r="DT459" s="127"/>
    </row>
    <row r="460" spans="1:124" x14ac:dyDescent="0.3">
      <c r="A460" s="127"/>
      <c r="B460" s="127"/>
      <c r="C460" s="127"/>
      <c r="D460" s="127"/>
      <c r="E460" s="127"/>
      <c r="F460" s="127"/>
      <c r="G460" s="154"/>
      <c r="H460" s="154"/>
      <c r="I460" s="154"/>
      <c r="J460" s="127"/>
      <c r="K460" s="127"/>
      <c r="L460" s="127"/>
      <c r="M460" s="127"/>
      <c r="N460" s="127"/>
      <c r="O460" s="127"/>
      <c r="P460" s="127"/>
      <c r="Q460" s="127"/>
      <c r="R460" s="127"/>
      <c r="S460" s="127"/>
      <c r="T460" s="127"/>
      <c r="U460" s="127"/>
      <c r="V460" s="127"/>
      <c r="W460" s="127"/>
      <c r="X460" s="127"/>
      <c r="Y460" s="127"/>
      <c r="Z460" s="127"/>
      <c r="AA460" s="127"/>
      <c r="AB460" s="127"/>
      <c r="AC460" s="127"/>
      <c r="AD460" s="127"/>
      <c r="AE460" s="127"/>
      <c r="AF460" s="127"/>
      <c r="AG460" s="127"/>
      <c r="AH460" s="127"/>
      <c r="AI460" s="127"/>
      <c r="AJ460" s="127"/>
      <c r="AK460" s="127"/>
      <c r="AL460" s="127"/>
      <c r="AM460" s="127"/>
      <c r="AN460" s="127"/>
      <c r="AO460" s="127"/>
      <c r="AP460" s="127"/>
      <c r="AQ460" s="127"/>
      <c r="AR460" s="127"/>
      <c r="AS460" s="127"/>
      <c r="AT460" s="127"/>
      <c r="AU460" s="127"/>
      <c r="AV460" s="127"/>
      <c r="AW460" s="127"/>
      <c r="AX460" s="127"/>
      <c r="AY460" s="127"/>
      <c r="AZ460" s="127"/>
      <c r="BA460" s="127"/>
      <c r="BB460" s="127"/>
      <c r="BC460" s="127"/>
      <c r="BD460" s="127"/>
      <c r="BE460" s="127"/>
      <c r="BF460" s="127"/>
      <c r="BG460" s="127"/>
      <c r="BH460" s="127"/>
      <c r="BI460" s="127"/>
      <c r="BJ460" s="127"/>
      <c r="BK460" s="127"/>
      <c r="BL460" s="127"/>
      <c r="BM460" s="127"/>
      <c r="BN460" s="127"/>
      <c r="BO460" s="127"/>
      <c r="BP460" s="127"/>
      <c r="BQ460" s="127"/>
      <c r="BR460" s="127"/>
      <c r="BS460" s="127"/>
      <c r="BT460" s="127"/>
      <c r="BU460" s="127"/>
      <c r="BV460" s="127"/>
      <c r="BW460" s="127"/>
      <c r="BX460" s="127"/>
      <c r="BY460" s="127"/>
      <c r="BZ460" s="127"/>
      <c r="CA460" s="127"/>
      <c r="CB460" s="127"/>
      <c r="CC460" s="127"/>
      <c r="CD460" s="127"/>
      <c r="CE460" s="127"/>
      <c r="CF460" s="127"/>
      <c r="CG460" s="127"/>
      <c r="CH460" s="127"/>
      <c r="CI460" s="127"/>
      <c r="CJ460" s="127"/>
      <c r="CK460" s="127"/>
      <c r="CL460" s="127"/>
      <c r="CM460" s="127"/>
      <c r="CN460" s="127"/>
      <c r="CO460" s="127"/>
      <c r="CP460" s="127"/>
      <c r="CQ460" s="127"/>
      <c r="CR460" s="127"/>
      <c r="CS460" s="127"/>
      <c r="CT460" s="127"/>
      <c r="CU460" s="127"/>
      <c r="CV460" s="127"/>
      <c r="CW460" s="127"/>
      <c r="CX460" s="127"/>
      <c r="CY460" s="127"/>
      <c r="CZ460" s="127"/>
      <c r="DA460" s="127"/>
      <c r="DB460" s="127"/>
      <c r="DC460" s="127"/>
      <c r="DD460" s="127"/>
      <c r="DE460" s="127"/>
      <c r="DF460" s="127"/>
      <c r="DG460" s="127"/>
      <c r="DH460" s="127"/>
      <c r="DI460" s="127"/>
      <c r="DJ460" s="127"/>
      <c r="DK460" s="127"/>
      <c r="DL460" s="127"/>
      <c r="DM460" s="127"/>
      <c r="DN460" s="127"/>
      <c r="DO460" s="127"/>
      <c r="DP460" s="127"/>
      <c r="DQ460" s="127"/>
      <c r="DR460" s="127"/>
      <c r="DS460" s="127"/>
      <c r="DT460" s="127"/>
    </row>
    <row r="461" spans="1:124" x14ac:dyDescent="0.3">
      <c r="A461" s="127"/>
      <c r="B461" s="127"/>
      <c r="C461" s="127"/>
      <c r="D461" s="127"/>
      <c r="E461" s="127"/>
      <c r="F461" s="127"/>
      <c r="G461" s="154"/>
      <c r="H461" s="154"/>
      <c r="I461" s="154"/>
      <c r="J461" s="127"/>
      <c r="K461" s="127"/>
      <c r="L461" s="127"/>
      <c r="M461" s="127"/>
      <c r="N461" s="127"/>
      <c r="O461" s="127"/>
      <c r="P461" s="127"/>
      <c r="Q461" s="127"/>
      <c r="R461" s="127"/>
      <c r="S461" s="127"/>
      <c r="T461" s="127"/>
      <c r="U461" s="127"/>
      <c r="V461" s="127"/>
      <c r="W461" s="127"/>
      <c r="X461" s="127"/>
      <c r="Y461" s="127"/>
      <c r="Z461" s="127"/>
      <c r="AA461" s="127"/>
      <c r="AB461" s="127"/>
      <c r="AC461" s="127"/>
      <c r="AD461" s="127"/>
      <c r="AE461" s="127"/>
      <c r="AF461" s="127"/>
      <c r="AG461" s="127"/>
      <c r="AH461" s="127"/>
      <c r="AI461" s="127"/>
      <c r="AJ461" s="127"/>
      <c r="AK461" s="127"/>
      <c r="AL461" s="127"/>
      <c r="AM461" s="127"/>
      <c r="AN461" s="127"/>
      <c r="AO461" s="127"/>
      <c r="AP461" s="127"/>
      <c r="AQ461" s="127"/>
      <c r="AR461" s="127"/>
      <c r="AS461" s="127"/>
      <c r="AT461" s="127"/>
      <c r="AU461" s="127"/>
      <c r="AV461" s="127"/>
      <c r="AW461" s="127"/>
      <c r="AX461" s="127"/>
      <c r="AY461" s="127"/>
      <c r="AZ461" s="127"/>
      <c r="BA461" s="127"/>
      <c r="BB461" s="127"/>
      <c r="BC461" s="127"/>
      <c r="BD461" s="127"/>
      <c r="BE461" s="127"/>
      <c r="BF461" s="127"/>
      <c r="BG461" s="127"/>
      <c r="BH461" s="127"/>
      <c r="BI461" s="127"/>
      <c r="BJ461" s="127"/>
      <c r="BK461" s="127"/>
      <c r="BL461" s="127"/>
      <c r="BM461" s="127"/>
      <c r="BN461" s="127"/>
      <c r="BO461" s="127"/>
      <c r="BP461" s="127"/>
      <c r="BQ461" s="127"/>
      <c r="BR461" s="127"/>
      <c r="BS461" s="127"/>
      <c r="BT461" s="127"/>
      <c r="BU461" s="127"/>
      <c r="BV461" s="127"/>
      <c r="BW461" s="127"/>
      <c r="BX461" s="127"/>
      <c r="BY461" s="127"/>
      <c r="BZ461" s="127"/>
      <c r="CA461" s="127"/>
      <c r="CB461" s="127"/>
      <c r="CC461" s="127"/>
      <c r="CD461" s="127"/>
      <c r="CE461" s="127"/>
      <c r="CF461" s="127"/>
      <c r="CG461" s="127"/>
      <c r="CH461" s="127"/>
      <c r="CI461" s="127"/>
      <c r="CJ461" s="127"/>
      <c r="CK461" s="127"/>
      <c r="CL461" s="127"/>
      <c r="CM461" s="127"/>
      <c r="CN461" s="127"/>
      <c r="CO461" s="127"/>
      <c r="CP461" s="127"/>
      <c r="CQ461" s="127"/>
      <c r="CR461" s="127"/>
      <c r="CS461" s="127"/>
      <c r="CT461" s="127"/>
      <c r="CU461" s="127"/>
      <c r="CV461" s="127"/>
      <c r="CW461" s="127"/>
      <c r="CX461" s="127"/>
      <c r="CY461" s="127"/>
      <c r="CZ461" s="127"/>
      <c r="DA461" s="127"/>
      <c r="DB461" s="127"/>
      <c r="DC461" s="127"/>
      <c r="DD461" s="127"/>
      <c r="DE461" s="127"/>
      <c r="DF461" s="127"/>
      <c r="DG461" s="127"/>
      <c r="DH461" s="127"/>
      <c r="DI461" s="127"/>
      <c r="DJ461" s="127"/>
      <c r="DK461" s="127"/>
      <c r="DL461" s="127"/>
      <c r="DM461" s="127"/>
      <c r="DN461" s="127"/>
      <c r="DO461" s="127"/>
      <c r="DP461" s="127"/>
      <c r="DQ461" s="127"/>
      <c r="DR461" s="127"/>
      <c r="DS461" s="127"/>
      <c r="DT461" s="127"/>
    </row>
    <row r="462" spans="1:124" x14ac:dyDescent="0.3">
      <c r="A462" s="127"/>
      <c r="B462" s="127"/>
      <c r="C462" s="127"/>
      <c r="D462" s="127"/>
      <c r="E462" s="127"/>
      <c r="F462" s="127"/>
      <c r="G462" s="154"/>
      <c r="H462" s="154"/>
      <c r="I462" s="154"/>
      <c r="J462" s="127"/>
      <c r="K462" s="127"/>
      <c r="L462" s="127"/>
      <c r="M462" s="127"/>
      <c r="N462" s="127"/>
      <c r="O462" s="127"/>
      <c r="P462" s="127"/>
      <c r="Q462" s="127"/>
      <c r="R462" s="127"/>
      <c r="S462" s="127"/>
      <c r="T462" s="127"/>
      <c r="U462" s="127"/>
      <c r="V462" s="127"/>
      <c r="W462" s="127"/>
      <c r="X462" s="127"/>
      <c r="Y462" s="127"/>
      <c r="Z462" s="127"/>
      <c r="AA462" s="127"/>
      <c r="AB462" s="127"/>
      <c r="AC462" s="127"/>
      <c r="AD462" s="127"/>
      <c r="AE462" s="127"/>
      <c r="AF462" s="127"/>
      <c r="AG462" s="127"/>
      <c r="AH462" s="127"/>
      <c r="AI462" s="127"/>
      <c r="AJ462" s="127"/>
      <c r="AK462" s="127"/>
      <c r="AL462" s="127"/>
      <c r="AM462" s="127"/>
      <c r="AN462" s="127"/>
      <c r="AO462" s="127"/>
      <c r="AP462" s="127"/>
      <c r="AQ462" s="127"/>
      <c r="AR462" s="127"/>
      <c r="AS462" s="127"/>
      <c r="AT462" s="127"/>
      <c r="AU462" s="127"/>
      <c r="AV462" s="127"/>
      <c r="AW462" s="127"/>
      <c r="AX462" s="127"/>
      <c r="AY462" s="127"/>
      <c r="AZ462" s="127"/>
      <c r="BA462" s="127"/>
      <c r="BB462" s="127"/>
      <c r="BC462" s="127"/>
      <c r="BD462" s="127"/>
      <c r="BE462" s="127"/>
      <c r="BF462" s="127"/>
      <c r="BG462" s="127"/>
      <c r="BH462" s="127"/>
      <c r="BI462" s="127"/>
      <c r="BJ462" s="127"/>
      <c r="BK462" s="127"/>
      <c r="BL462" s="127"/>
      <c r="BM462" s="127"/>
      <c r="BN462" s="127"/>
      <c r="BO462" s="127"/>
      <c r="BP462" s="127"/>
      <c r="BQ462" s="127"/>
      <c r="BR462" s="127"/>
      <c r="BS462" s="127"/>
      <c r="BT462" s="127"/>
      <c r="BU462" s="127"/>
      <c r="BV462" s="127"/>
      <c r="BW462" s="127"/>
      <c r="BX462" s="127"/>
      <c r="BY462" s="127"/>
      <c r="BZ462" s="127"/>
      <c r="CA462" s="127"/>
      <c r="CB462" s="127"/>
      <c r="CC462" s="127"/>
      <c r="CD462" s="127"/>
      <c r="CE462" s="127"/>
      <c r="CF462" s="127"/>
      <c r="CG462" s="127"/>
      <c r="CH462" s="127"/>
      <c r="CI462" s="127"/>
      <c r="CJ462" s="127"/>
      <c r="CK462" s="127"/>
      <c r="CL462" s="127"/>
      <c r="CM462" s="127"/>
      <c r="CN462" s="127"/>
      <c r="CO462" s="127"/>
      <c r="CP462" s="127"/>
      <c r="CQ462" s="127"/>
      <c r="CR462" s="127"/>
      <c r="CS462" s="127"/>
      <c r="CT462" s="127"/>
      <c r="CU462" s="127"/>
      <c r="CV462" s="127"/>
      <c r="CW462" s="127"/>
      <c r="CX462" s="127"/>
      <c r="CY462" s="127"/>
      <c r="CZ462" s="127"/>
      <c r="DA462" s="127"/>
      <c r="DB462" s="127"/>
      <c r="DC462" s="127"/>
      <c r="DD462" s="127"/>
      <c r="DE462" s="127"/>
      <c r="DF462" s="127"/>
      <c r="DG462" s="127"/>
      <c r="DH462" s="127"/>
      <c r="DI462" s="127"/>
      <c r="DJ462" s="127"/>
      <c r="DK462" s="127"/>
      <c r="DL462" s="127"/>
      <c r="DM462" s="127"/>
      <c r="DN462" s="127"/>
      <c r="DO462" s="127"/>
      <c r="DP462" s="127"/>
      <c r="DQ462" s="127"/>
      <c r="DR462" s="127"/>
      <c r="DS462" s="127"/>
      <c r="DT462" s="127"/>
    </row>
    <row r="463" spans="1:124" x14ac:dyDescent="0.3">
      <c r="A463" s="127"/>
      <c r="B463" s="127"/>
      <c r="C463" s="127"/>
      <c r="D463" s="127"/>
      <c r="E463" s="127"/>
      <c r="F463" s="127"/>
      <c r="G463" s="154"/>
      <c r="H463" s="154"/>
      <c r="I463" s="154"/>
      <c r="J463" s="127"/>
      <c r="K463" s="127"/>
      <c r="L463" s="127"/>
      <c r="M463" s="127"/>
      <c r="N463" s="127"/>
      <c r="O463" s="127"/>
      <c r="P463" s="127"/>
      <c r="Q463" s="127"/>
      <c r="R463" s="127"/>
      <c r="S463" s="127"/>
      <c r="T463" s="127"/>
      <c r="U463" s="127"/>
      <c r="V463" s="127"/>
      <c r="W463" s="127"/>
      <c r="X463" s="127"/>
      <c r="Y463" s="127"/>
      <c r="Z463" s="127"/>
      <c r="AA463" s="127"/>
      <c r="AB463" s="127"/>
      <c r="AC463" s="127"/>
      <c r="AD463" s="127"/>
      <c r="AE463" s="127"/>
      <c r="AF463" s="127"/>
      <c r="AG463" s="127"/>
      <c r="AH463" s="127"/>
      <c r="AI463" s="127"/>
      <c r="AJ463" s="127"/>
      <c r="AK463" s="127"/>
      <c r="AL463" s="127"/>
      <c r="AM463" s="127"/>
      <c r="AN463" s="127"/>
      <c r="AO463" s="127"/>
      <c r="AP463" s="127"/>
      <c r="AQ463" s="127"/>
      <c r="AR463" s="127"/>
      <c r="AS463" s="127"/>
      <c r="AT463" s="127"/>
      <c r="AU463" s="127"/>
      <c r="AV463" s="127"/>
      <c r="AW463" s="127"/>
      <c r="AX463" s="127"/>
      <c r="AY463" s="127"/>
      <c r="AZ463" s="127"/>
      <c r="BA463" s="127"/>
      <c r="BB463" s="127"/>
      <c r="BC463" s="127"/>
      <c r="BD463" s="127"/>
      <c r="BE463" s="127"/>
      <c r="BF463" s="127"/>
      <c r="BG463" s="127"/>
      <c r="BH463" s="127"/>
      <c r="BI463" s="127"/>
      <c r="BJ463" s="127"/>
      <c r="BK463" s="127"/>
      <c r="BL463" s="127"/>
      <c r="BM463" s="127"/>
      <c r="BN463" s="127"/>
      <c r="BO463" s="127"/>
      <c r="BP463" s="127"/>
      <c r="BQ463" s="127"/>
      <c r="BR463" s="127"/>
      <c r="BS463" s="127"/>
      <c r="BT463" s="127"/>
      <c r="BU463" s="127"/>
      <c r="BV463" s="127"/>
      <c r="BW463" s="127"/>
      <c r="BX463" s="127"/>
      <c r="BY463" s="127"/>
      <c r="BZ463" s="127"/>
      <c r="CA463" s="127"/>
      <c r="CB463" s="127"/>
      <c r="CC463" s="127"/>
      <c r="CD463" s="127"/>
      <c r="CE463" s="127"/>
      <c r="CF463" s="127"/>
      <c r="CG463" s="127"/>
      <c r="CH463" s="127"/>
      <c r="CI463" s="127"/>
      <c r="CJ463" s="127"/>
      <c r="CK463" s="127"/>
      <c r="CL463" s="127"/>
      <c r="CM463" s="127"/>
      <c r="CN463" s="127"/>
      <c r="CO463" s="127"/>
      <c r="CP463" s="127"/>
      <c r="CQ463" s="127"/>
      <c r="CR463" s="127"/>
      <c r="CS463" s="127"/>
      <c r="CT463" s="127"/>
      <c r="CU463" s="127"/>
      <c r="CV463" s="127"/>
      <c r="CW463" s="127"/>
      <c r="CX463" s="127"/>
      <c r="CY463" s="127"/>
      <c r="CZ463" s="127"/>
      <c r="DA463" s="127"/>
      <c r="DB463" s="127"/>
      <c r="DC463" s="127"/>
      <c r="DD463" s="127"/>
      <c r="DE463" s="127"/>
      <c r="DF463" s="127"/>
      <c r="DG463" s="127"/>
      <c r="DH463" s="127"/>
      <c r="DI463" s="127"/>
      <c r="DJ463" s="127"/>
      <c r="DK463" s="127"/>
      <c r="DL463" s="127"/>
      <c r="DM463" s="127"/>
      <c r="DN463" s="127"/>
      <c r="DO463" s="127"/>
      <c r="DP463" s="127"/>
      <c r="DQ463" s="127"/>
      <c r="DR463" s="127"/>
      <c r="DS463" s="127"/>
      <c r="DT463" s="127"/>
    </row>
    <row r="464" spans="1:124" x14ac:dyDescent="0.3">
      <c r="A464" s="127"/>
      <c r="B464" s="127"/>
      <c r="C464" s="127"/>
      <c r="D464" s="127"/>
      <c r="E464" s="127"/>
      <c r="F464" s="127"/>
      <c r="G464" s="154"/>
      <c r="H464" s="154"/>
      <c r="I464" s="154"/>
      <c r="J464" s="127"/>
      <c r="K464" s="127"/>
      <c r="L464" s="127"/>
      <c r="M464" s="127"/>
      <c r="N464" s="127"/>
      <c r="O464" s="127"/>
      <c r="P464" s="127"/>
      <c r="Q464" s="127"/>
      <c r="R464" s="127"/>
      <c r="S464" s="127"/>
      <c r="T464" s="127"/>
      <c r="U464" s="127"/>
      <c r="V464" s="127"/>
      <c r="W464" s="127"/>
      <c r="X464" s="127"/>
      <c r="Y464" s="127"/>
      <c r="Z464" s="127"/>
      <c r="AA464" s="127"/>
      <c r="AB464" s="127"/>
      <c r="AC464" s="127"/>
      <c r="AD464" s="127"/>
      <c r="AE464" s="127"/>
      <c r="AF464" s="127"/>
      <c r="AG464" s="127"/>
      <c r="AH464" s="127"/>
      <c r="AI464" s="127"/>
      <c r="AJ464" s="127"/>
      <c r="AK464" s="127"/>
      <c r="AL464" s="127"/>
      <c r="AM464" s="127"/>
      <c r="AN464" s="127"/>
      <c r="AO464" s="127"/>
      <c r="AP464" s="127"/>
      <c r="AQ464" s="127"/>
      <c r="AR464" s="127"/>
      <c r="AS464" s="127"/>
      <c r="AT464" s="127"/>
      <c r="AU464" s="127"/>
      <c r="AV464" s="127"/>
      <c r="AW464" s="127"/>
      <c r="AX464" s="127"/>
      <c r="AY464" s="127"/>
      <c r="AZ464" s="127"/>
      <c r="BA464" s="127"/>
      <c r="BB464" s="127"/>
      <c r="BC464" s="127"/>
      <c r="BD464" s="127"/>
      <c r="BE464" s="127"/>
      <c r="BF464" s="127"/>
      <c r="BG464" s="127"/>
      <c r="BH464" s="127"/>
      <c r="BI464" s="127"/>
      <c r="BJ464" s="127"/>
      <c r="BK464" s="127"/>
      <c r="BL464" s="127"/>
      <c r="BM464" s="127"/>
      <c r="BN464" s="127"/>
      <c r="BO464" s="127"/>
      <c r="BP464" s="127"/>
      <c r="BQ464" s="127"/>
      <c r="BR464" s="127"/>
      <c r="BS464" s="127"/>
      <c r="BT464" s="127"/>
      <c r="BU464" s="127"/>
      <c r="BV464" s="127"/>
      <c r="BW464" s="127"/>
      <c r="BX464" s="127"/>
      <c r="BY464" s="127"/>
      <c r="BZ464" s="127"/>
      <c r="CA464" s="127"/>
      <c r="CB464" s="127"/>
      <c r="CC464" s="127"/>
      <c r="CD464" s="127"/>
      <c r="CE464" s="127"/>
      <c r="CF464" s="127"/>
      <c r="CG464" s="127"/>
      <c r="CH464" s="127"/>
      <c r="CI464" s="127"/>
      <c r="CJ464" s="127"/>
      <c r="CK464" s="127"/>
      <c r="CL464" s="127"/>
      <c r="CM464" s="127"/>
      <c r="CN464" s="127"/>
      <c r="CO464" s="127"/>
      <c r="CP464" s="127"/>
      <c r="CQ464" s="127"/>
      <c r="CR464" s="127"/>
      <c r="CS464" s="127"/>
      <c r="CT464" s="127"/>
      <c r="CU464" s="127"/>
      <c r="CV464" s="127"/>
      <c r="CW464" s="127"/>
      <c r="CX464" s="127"/>
      <c r="CY464" s="127"/>
      <c r="CZ464" s="127"/>
      <c r="DA464" s="127"/>
      <c r="DB464" s="127"/>
      <c r="DC464" s="127"/>
      <c r="DD464" s="127"/>
      <c r="DE464" s="127"/>
      <c r="DF464" s="127"/>
      <c r="DG464" s="127"/>
      <c r="DH464" s="127"/>
      <c r="DI464" s="127"/>
      <c r="DJ464" s="127"/>
      <c r="DK464" s="127"/>
      <c r="DL464" s="127"/>
      <c r="DM464" s="127"/>
      <c r="DN464" s="127"/>
      <c r="DO464" s="127"/>
      <c r="DP464" s="127"/>
      <c r="DQ464" s="127"/>
      <c r="DR464" s="127"/>
      <c r="DS464" s="127"/>
      <c r="DT464" s="127"/>
    </row>
    <row r="465" spans="1:124" x14ac:dyDescent="0.3">
      <c r="A465" s="127"/>
      <c r="B465" s="127"/>
      <c r="C465" s="127"/>
      <c r="D465" s="127"/>
      <c r="E465" s="127"/>
      <c r="F465" s="127"/>
      <c r="G465" s="154"/>
      <c r="H465" s="154"/>
      <c r="I465" s="154"/>
      <c r="J465" s="127"/>
      <c r="K465" s="127"/>
      <c r="L465" s="127"/>
      <c r="M465" s="127"/>
      <c r="N465" s="127"/>
      <c r="O465" s="127"/>
      <c r="P465" s="127"/>
      <c r="Q465" s="127"/>
      <c r="R465" s="127"/>
      <c r="S465" s="127"/>
      <c r="T465" s="127"/>
      <c r="U465" s="127"/>
      <c r="V465" s="127"/>
      <c r="W465" s="127"/>
      <c r="X465" s="127"/>
      <c r="Y465" s="127"/>
      <c r="Z465" s="127"/>
      <c r="AA465" s="127"/>
      <c r="AB465" s="127"/>
      <c r="AC465" s="127"/>
      <c r="AD465" s="127"/>
      <c r="AE465" s="127"/>
      <c r="AF465" s="127"/>
      <c r="AG465" s="127"/>
      <c r="AH465" s="127"/>
      <c r="AI465" s="127"/>
      <c r="AJ465" s="127"/>
      <c r="AK465" s="127"/>
      <c r="AL465" s="127"/>
      <c r="AM465" s="127"/>
      <c r="AN465" s="127"/>
      <c r="AO465" s="127"/>
      <c r="AP465" s="127"/>
      <c r="AQ465" s="127"/>
      <c r="AR465" s="127"/>
      <c r="AS465" s="127"/>
      <c r="AT465" s="127"/>
      <c r="AU465" s="127"/>
      <c r="AV465" s="127"/>
      <c r="AW465" s="127"/>
      <c r="AX465" s="127"/>
      <c r="AY465" s="127"/>
      <c r="AZ465" s="127"/>
      <c r="BA465" s="127"/>
      <c r="BB465" s="127"/>
      <c r="BC465" s="127"/>
      <c r="BD465" s="127"/>
      <c r="BE465" s="127"/>
      <c r="BF465" s="127"/>
      <c r="BG465" s="127"/>
      <c r="BH465" s="127"/>
      <c r="BI465" s="127"/>
      <c r="BJ465" s="127"/>
      <c r="BK465" s="127"/>
      <c r="BL465" s="127"/>
      <c r="BM465" s="127"/>
      <c r="BN465" s="127"/>
      <c r="BO465" s="127"/>
      <c r="BP465" s="127"/>
      <c r="BQ465" s="127"/>
      <c r="BR465" s="127"/>
      <c r="BS465" s="127"/>
      <c r="BT465" s="127"/>
      <c r="BU465" s="127"/>
      <c r="BV465" s="127"/>
      <c r="BW465" s="127"/>
      <c r="BX465" s="127"/>
      <c r="BY465" s="127"/>
      <c r="BZ465" s="127"/>
      <c r="CA465" s="127"/>
      <c r="CB465" s="127"/>
      <c r="CC465" s="127"/>
      <c r="CD465" s="127"/>
      <c r="CE465" s="127"/>
      <c r="CF465" s="127"/>
      <c r="CG465" s="127"/>
      <c r="CH465" s="127"/>
      <c r="CI465" s="127"/>
      <c r="CJ465" s="127"/>
      <c r="CK465" s="127"/>
      <c r="CL465" s="127"/>
      <c r="CM465" s="127"/>
      <c r="CN465" s="127"/>
      <c r="CO465" s="127"/>
      <c r="CP465" s="127"/>
      <c r="CQ465" s="127"/>
      <c r="CR465" s="127"/>
      <c r="CS465" s="127"/>
      <c r="CT465" s="127"/>
      <c r="CU465" s="127"/>
      <c r="CV465" s="127"/>
      <c r="CW465" s="127"/>
      <c r="CX465" s="127"/>
      <c r="CY465" s="127"/>
      <c r="CZ465" s="127"/>
      <c r="DA465" s="127"/>
      <c r="DB465" s="127"/>
      <c r="DC465" s="127"/>
      <c r="DD465" s="127"/>
      <c r="DE465" s="127"/>
      <c r="DF465" s="127"/>
      <c r="DG465" s="127"/>
      <c r="DH465" s="127"/>
      <c r="DI465" s="127"/>
      <c r="DJ465" s="127"/>
      <c r="DK465" s="127"/>
      <c r="DL465" s="127"/>
      <c r="DM465" s="127"/>
      <c r="DN465" s="127"/>
      <c r="DO465" s="127"/>
      <c r="DP465" s="127"/>
      <c r="DQ465" s="127"/>
      <c r="DR465" s="127"/>
      <c r="DS465" s="127"/>
      <c r="DT465" s="127"/>
    </row>
    <row r="466" spans="1:124" x14ac:dyDescent="0.3">
      <c r="A466" s="127"/>
      <c r="B466" s="127"/>
      <c r="C466" s="127"/>
      <c r="D466" s="127"/>
      <c r="E466" s="127"/>
      <c r="F466" s="127"/>
      <c r="G466" s="154"/>
      <c r="H466" s="154"/>
      <c r="I466" s="154"/>
      <c r="J466" s="127"/>
      <c r="K466" s="127"/>
      <c r="L466" s="127"/>
      <c r="M466" s="127"/>
      <c r="N466" s="127"/>
      <c r="O466" s="127"/>
      <c r="P466" s="127"/>
      <c r="Q466" s="127"/>
      <c r="R466" s="127"/>
      <c r="S466" s="127"/>
      <c r="T466" s="127"/>
      <c r="U466" s="127"/>
      <c r="V466" s="127"/>
      <c r="W466" s="127"/>
      <c r="X466" s="127"/>
      <c r="Y466" s="127"/>
      <c r="Z466" s="127"/>
      <c r="AA466" s="127"/>
      <c r="AB466" s="127"/>
      <c r="AC466" s="127"/>
      <c r="AD466" s="127"/>
      <c r="AE466" s="127"/>
      <c r="AF466" s="127"/>
      <c r="AG466" s="127"/>
      <c r="AH466" s="127"/>
      <c r="AI466" s="127"/>
      <c r="AJ466" s="127"/>
      <c r="AK466" s="127"/>
      <c r="AL466" s="127"/>
      <c r="AM466" s="127"/>
      <c r="AN466" s="127"/>
      <c r="AO466" s="127"/>
      <c r="AP466" s="127"/>
      <c r="AQ466" s="127"/>
      <c r="AR466" s="127"/>
      <c r="AS466" s="127"/>
      <c r="AT466" s="127"/>
      <c r="AU466" s="127"/>
      <c r="AV466" s="127"/>
      <c r="AW466" s="127"/>
      <c r="AX466" s="127"/>
      <c r="AY466" s="127"/>
      <c r="AZ466" s="127"/>
      <c r="BA466" s="127"/>
      <c r="BB466" s="127"/>
      <c r="BC466" s="127"/>
      <c r="BD466" s="127"/>
      <c r="BE466" s="127"/>
      <c r="BF466" s="127"/>
      <c r="BG466" s="127"/>
      <c r="BH466" s="127"/>
      <c r="BI466" s="127"/>
      <c r="BJ466" s="127"/>
      <c r="BK466" s="127"/>
      <c r="BL466" s="127"/>
      <c r="BM466" s="127"/>
      <c r="BN466" s="127"/>
      <c r="BO466" s="127"/>
      <c r="BP466" s="127"/>
      <c r="BQ466" s="127"/>
      <c r="BR466" s="127"/>
      <c r="BS466" s="127"/>
      <c r="BT466" s="127"/>
      <c r="BU466" s="127"/>
      <c r="BV466" s="127"/>
      <c r="BW466" s="127"/>
      <c r="BX466" s="127"/>
      <c r="BY466" s="127"/>
      <c r="BZ466" s="127"/>
      <c r="CA466" s="127"/>
      <c r="CB466" s="127"/>
      <c r="CC466" s="127"/>
      <c r="CD466" s="127"/>
      <c r="CE466" s="127"/>
      <c r="CF466" s="127"/>
      <c r="CG466" s="127"/>
      <c r="CH466" s="127"/>
      <c r="CI466" s="127"/>
      <c r="CJ466" s="127"/>
      <c r="CK466" s="127"/>
      <c r="CL466" s="127"/>
      <c r="CM466" s="127"/>
      <c r="CN466" s="127"/>
      <c r="CO466" s="127"/>
      <c r="CP466" s="127"/>
      <c r="CQ466" s="127"/>
      <c r="CR466" s="127"/>
      <c r="CS466" s="127"/>
      <c r="CT466" s="127"/>
      <c r="CU466" s="127"/>
      <c r="CV466" s="127"/>
      <c r="CW466" s="127"/>
      <c r="CX466" s="127"/>
      <c r="CY466" s="127"/>
      <c r="CZ466" s="127"/>
      <c r="DA466" s="127"/>
      <c r="DB466" s="127"/>
      <c r="DC466" s="127"/>
      <c r="DD466" s="127"/>
      <c r="DE466" s="127"/>
      <c r="DF466" s="127"/>
      <c r="DG466" s="127"/>
      <c r="DH466" s="127"/>
      <c r="DI466" s="127"/>
      <c r="DJ466" s="127"/>
      <c r="DK466" s="127"/>
      <c r="DL466" s="127"/>
      <c r="DM466" s="127"/>
      <c r="DN466" s="127"/>
      <c r="DO466" s="127"/>
      <c r="DP466" s="127"/>
      <c r="DQ466" s="127"/>
      <c r="DR466" s="127"/>
      <c r="DS466" s="127"/>
      <c r="DT466" s="127"/>
    </row>
    <row r="467" spans="1:124" x14ac:dyDescent="0.3">
      <c r="A467" s="127"/>
      <c r="B467" s="127"/>
      <c r="C467" s="127"/>
      <c r="D467" s="127"/>
      <c r="E467" s="127"/>
      <c r="F467" s="127"/>
      <c r="G467" s="154"/>
      <c r="H467" s="154"/>
      <c r="I467" s="154"/>
      <c r="J467" s="127"/>
      <c r="K467" s="127"/>
      <c r="L467" s="127"/>
      <c r="M467" s="127"/>
      <c r="N467" s="127"/>
      <c r="O467" s="127"/>
      <c r="P467" s="127"/>
      <c r="Q467" s="127"/>
      <c r="R467" s="127"/>
      <c r="S467" s="127"/>
      <c r="T467" s="127"/>
      <c r="U467" s="127"/>
      <c r="V467" s="127"/>
      <c r="W467" s="127"/>
      <c r="X467" s="127"/>
      <c r="Y467" s="127"/>
      <c r="Z467" s="127"/>
      <c r="AA467" s="127"/>
      <c r="AB467" s="127"/>
      <c r="AC467" s="127"/>
      <c r="AD467" s="127"/>
      <c r="AE467" s="127"/>
      <c r="AF467" s="127"/>
      <c r="AG467" s="127"/>
      <c r="AH467" s="127"/>
      <c r="AI467" s="127"/>
      <c r="AJ467" s="127"/>
      <c r="AK467" s="127"/>
      <c r="AL467" s="127"/>
      <c r="AM467" s="127"/>
      <c r="AN467" s="127"/>
      <c r="AO467" s="127"/>
      <c r="AP467" s="127"/>
      <c r="AQ467" s="127"/>
      <c r="AR467" s="127"/>
      <c r="AS467" s="127"/>
      <c r="AT467" s="127"/>
      <c r="AU467" s="127"/>
      <c r="AV467" s="127"/>
      <c r="AW467" s="127"/>
      <c r="AX467" s="127"/>
      <c r="AY467" s="127"/>
      <c r="AZ467" s="127"/>
      <c r="BA467" s="127"/>
      <c r="BB467" s="127"/>
      <c r="BC467" s="127"/>
      <c r="BD467" s="127"/>
      <c r="BE467" s="127"/>
      <c r="BF467" s="127"/>
      <c r="BG467" s="127"/>
      <c r="BH467" s="127"/>
      <c r="BI467" s="127"/>
      <c r="BJ467" s="127"/>
      <c r="BK467" s="127"/>
      <c r="BL467" s="127"/>
      <c r="BM467" s="127"/>
      <c r="BN467" s="127"/>
      <c r="BO467" s="127"/>
      <c r="BP467" s="127"/>
      <c r="BQ467" s="127"/>
      <c r="BR467" s="127"/>
      <c r="BS467" s="127"/>
      <c r="BT467" s="127"/>
      <c r="BU467" s="127"/>
      <c r="BV467" s="127"/>
      <c r="BW467" s="127"/>
      <c r="BX467" s="127"/>
      <c r="BY467" s="127"/>
      <c r="BZ467" s="127"/>
      <c r="CA467" s="127"/>
      <c r="CB467" s="127"/>
      <c r="CC467" s="127"/>
      <c r="CD467" s="127"/>
      <c r="CE467" s="127"/>
      <c r="CF467" s="127"/>
      <c r="CG467" s="127"/>
      <c r="CH467" s="127"/>
      <c r="CI467" s="127"/>
      <c r="CJ467" s="127"/>
      <c r="CK467" s="127"/>
      <c r="CL467" s="127"/>
      <c r="CM467" s="127"/>
      <c r="CN467" s="127"/>
      <c r="CO467" s="127"/>
      <c r="CP467" s="127"/>
      <c r="CQ467" s="127"/>
      <c r="CR467" s="127"/>
      <c r="CS467" s="127"/>
      <c r="CT467" s="127"/>
      <c r="CU467" s="127"/>
      <c r="CV467" s="127"/>
      <c r="CW467" s="127"/>
      <c r="CX467" s="127"/>
      <c r="CY467" s="127"/>
      <c r="CZ467" s="127"/>
      <c r="DA467" s="127"/>
      <c r="DB467" s="127"/>
      <c r="DC467" s="127"/>
      <c r="DD467" s="127"/>
      <c r="DE467" s="127"/>
      <c r="DF467" s="127"/>
      <c r="DG467" s="127"/>
      <c r="DH467" s="127"/>
      <c r="DI467" s="127"/>
      <c r="DJ467" s="127"/>
      <c r="DK467" s="127"/>
      <c r="DL467" s="127"/>
      <c r="DM467" s="127"/>
      <c r="DN467" s="127"/>
      <c r="DO467" s="127"/>
      <c r="DP467" s="127"/>
      <c r="DQ467" s="127"/>
      <c r="DR467" s="127"/>
      <c r="DS467" s="127"/>
      <c r="DT467" s="127"/>
    </row>
    <row r="468" spans="1:124" x14ac:dyDescent="0.3">
      <c r="A468" s="127"/>
      <c r="B468" s="127"/>
      <c r="C468" s="127"/>
      <c r="D468" s="127"/>
      <c r="E468" s="127"/>
      <c r="F468" s="127"/>
      <c r="G468" s="154"/>
      <c r="H468" s="154"/>
      <c r="I468" s="154"/>
      <c r="J468" s="127"/>
      <c r="K468" s="127"/>
      <c r="L468" s="127"/>
      <c r="M468" s="127"/>
      <c r="N468" s="127"/>
      <c r="O468" s="127"/>
      <c r="P468" s="127"/>
      <c r="Q468" s="127"/>
      <c r="R468" s="127"/>
      <c r="S468" s="127"/>
      <c r="T468" s="127"/>
      <c r="U468" s="127"/>
      <c r="V468" s="127"/>
      <c r="W468" s="127"/>
      <c r="X468" s="127"/>
      <c r="Y468" s="127"/>
      <c r="Z468" s="127"/>
      <c r="AA468" s="127"/>
      <c r="AB468" s="127"/>
      <c r="AC468" s="127"/>
      <c r="AD468" s="127"/>
      <c r="AE468" s="127"/>
      <c r="AF468" s="127"/>
      <c r="AG468" s="127"/>
      <c r="AH468" s="127"/>
      <c r="AI468" s="127"/>
      <c r="AJ468" s="127"/>
      <c r="AK468" s="127"/>
      <c r="AL468" s="127"/>
      <c r="AM468" s="127"/>
      <c r="AN468" s="127"/>
      <c r="AO468" s="127"/>
      <c r="AP468" s="127"/>
      <c r="AQ468" s="127"/>
      <c r="AR468" s="127"/>
      <c r="AS468" s="127"/>
      <c r="AT468" s="127"/>
      <c r="AU468" s="127"/>
      <c r="AV468" s="127"/>
      <c r="AW468" s="127"/>
      <c r="AX468" s="127"/>
      <c r="AY468" s="127"/>
      <c r="AZ468" s="127"/>
      <c r="BA468" s="127"/>
      <c r="BB468" s="127"/>
      <c r="BC468" s="127"/>
      <c r="BD468" s="127"/>
      <c r="BE468" s="127"/>
      <c r="BF468" s="127"/>
      <c r="BG468" s="127"/>
      <c r="BH468" s="127"/>
      <c r="BI468" s="127"/>
      <c r="BJ468" s="127"/>
      <c r="BK468" s="127"/>
      <c r="BL468" s="127"/>
      <c r="BM468" s="127"/>
      <c r="BN468" s="127"/>
      <c r="BO468" s="127"/>
      <c r="BP468" s="127"/>
      <c r="BQ468" s="127"/>
      <c r="BR468" s="127"/>
      <c r="BS468" s="127"/>
      <c r="BT468" s="127"/>
      <c r="BU468" s="127"/>
      <c r="BV468" s="127"/>
      <c r="BW468" s="127"/>
      <c r="BX468" s="127"/>
      <c r="BY468" s="127"/>
      <c r="BZ468" s="127"/>
      <c r="CA468" s="127"/>
      <c r="CB468" s="127"/>
      <c r="CC468" s="127"/>
      <c r="CD468" s="127"/>
      <c r="CE468" s="127"/>
      <c r="CF468" s="127"/>
      <c r="CG468" s="127"/>
      <c r="CH468" s="127"/>
      <c r="CI468" s="127"/>
      <c r="CJ468" s="127"/>
      <c r="CK468" s="127"/>
      <c r="CL468" s="127"/>
      <c r="CM468" s="127"/>
      <c r="CN468" s="127"/>
      <c r="CO468" s="127"/>
      <c r="CP468" s="127"/>
      <c r="CQ468" s="127"/>
      <c r="CR468" s="127"/>
      <c r="CS468" s="127"/>
      <c r="CT468" s="127"/>
      <c r="CU468" s="127"/>
      <c r="CV468" s="127"/>
      <c r="CW468" s="127"/>
      <c r="CX468" s="127"/>
      <c r="CY468" s="127"/>
      <c r="CZ468" s="127"/>
      <c r="DA468" s="127"/>
      <c r="DB468" s="127"/>
      <c r="DC468" s="127"/>
      <c r="DD468" s="127"/>
      <c r="DE468" s="127"/>
      <c r="DF468" s="127"/>
      <c r="DG468" s="127"/>
      <c r="DH468" s="127"/>
      <c r="DI468" s="127"/>
      <c r="DJ468" s="127"/>
      <c r="DK468" s="127"/>
      <c r="DL468" s="127"/>
      <c r="DM468" s="127"/>
      <c r="DN468" s="127"/>
      <c r="DO468" s="127"/>
      <c r="DP468" s="127"/>
      <c r="DQ468" s="127"/>
      <c r="DR468" s="127"/>
      <c r="DS468" s="127"/>
      <c r="DT468" s="127"/>
    </row>
    <row r="469" spans="1:124" x14ac:dyDescent="0.3">
      <c r="A469" s="127"/>
      <c r="B469" s="127"/>
      <c r="C469" s="127"/>
      <c r="D469" s="127"/>
      <c r="E469" s="127"/>
      <c r="F469" s="127"/>
      <c r="G469" s="154"/>
      <c r="H469" s="154"/>
      <c r="I469" s="154"/>
      <c r="J469" s="127"/>
      <c r="K469" s="127"/>
      <c r="L469" s="127"/>
      <c r="M469" s="127"/>
      <c r="N469" s="127"/>
      <c r="O469" s="127"/>
      <c r="P469" s="127"/>
      <c r="Q469" s="127"/>
      <c r="R469" s="127"/>
      <c r="S469" s="127"/>
      <c r="T469" s="127"/>
      <c r="U469" s="127"/>
      <c r="V469" s="127"/>
      <c r="W469" s="127"/>
      <c r="X469" s="127"/>
      <c r="Y469" s="127"/>
      <c r="Z469" s="127"/>
      <c r="AA469" s="127"/>
      <c r="AB469" s="127"/>
      <c r="AC469" s="127"/>
      <c r="AD469" s="127"/>
      <c r="AE469" s="127"/>
      <c r="AF469" s="127"/>
      <c r="AG469" s="127"/>
      <c r="AH469" s="127"/>
      <c r="AI469" s="127"/>
      <c r="AJ469" s="127"/>
      <c r="AK469" s="127"/>
      <c r="AL469" s="127"/>
      <c r="AM469" s="127"/>
      <c r="AN469" s="127"/>
      <c r="AO469" s="127"/>
      <c r="AP469" s="127"/>
      <c r="AQ469" s="127"/>
      <c r="AR469" s="127"/>
      <c r="AS469" s="127"/>
      <c r="AT469" s="127"/>
      <c r="AU469" s="127"/>
      <c r="AV469" s="127"/>
      <c r="AW469" s="127"/>
      <c r="AX469" s="127"/>
      <c r="AY469" s="127"/>
      <c r="AZ469" s="127"/>
      <c r="BA469" s="127"/>
      <c r="BB469" s="127"/>
      <c r="BC469" s="127"/>
      <c r="BD469" s="127"/>
      <c r="BE469" s="127"/>
      <c r="BF469" s="127"/>
      <c r="BG469" s="127"/>
      <c r="BH469" s="127"/>
      <c r="BI469" s="127"/>
      <c r="BJ469" s="127"/>
      <c r="BK469" s="127"/>
      <c r="BL469" s="127"/>
      <c r="BM469" s="127"/>
      <c r="BN469" s="127"/>
      <c r="BO469" s="127"/>
      <c r="BP469" s="127"/>
      <c r="BQ469" s="127"/>
      <c r="BR469" s="127"/>
      <c r="BS469" s="127"/>
      <c r="BT469" s="127"/>
      <c r="BU469" s="127"/>
      <c r="BV469" s="127"/>
      <c r="BW469" s="127"/>
      <c r="BX469" s="127"/>
      <c r="BY469" s="127"/>
      <c r="BZ469" s="127"/>
      <c r="CA469" s="127"/>
      <c r="CB469" s="127"/>
      <c r="CC469" s="127"/>
      <c r="CD469" s="127"/>
      <c r="CE469" s="127"/>
      <c r="CF469" s="127"/>
      <c r="CG469" s="127"/>
      <c r="CH469" s="127"/>
      <c r="CI469" s="127"/>
      <c r="CJ469" s="127"/>
      <c r="CK469" s="127"/>
      <c r="CL469" s="127"/>
      <c r="CM469" s="127"/>
      <c r="CN469" s="127"/>
      <c r="CO469" s="127"/>
      <c r="CP469" s="127"/>
      <c r="CQ469" s="127"/>
      <c r="CR469" s="127"/>
      <c r="CS469" s="127"/>
      <c r="CT469" s="127"/>
      <c r="CU469" s="127"/>
      <c r="CV469" s="127"/>
      <c r="CW469" s="127"/>
      <c r="CX469" s="127"/>
      <c r="CY469" s="127"/>
      <c r="CZ469" s="127"/>
      <c r="DA469" s="127"/>
      <c r="DB469" s="127"/>
      <c r="DC469" s="127"/>
      <c r="DD469" s="127"/>
      <c r="DE469" s="127"/>
      <c r="DF469" s="127"/>
      <c r="DG469" s="127"/>
      <c r="DH469" s="127"/>
      <c r="DI469" s="127"/>
      <c r="DJ469" s="127"/>
      <c r="DK469" s="127"/>
      <c r="DL469" s="127"/>
      <c r="DM469" s="127"/>
      <c r="DN469" s="127"/>
      <c r="DO469" s="127"/>
      <c r="DP469" s="127"/>
      <c r="DQ469" s="127"/>
      <c r="DR469" s="127"/>
      <c r="DS469" s="127"/>
      <c r="DT469" s="127"/>
    </row>
    <row r="470" spans="1:124" x14ac:dyDescent="0.3">
      <c r="A470" s="127"/>
      <c r="B470" s="127"/>
      <c r="C470" s="127"/>
      <c r="D470" s="127"/>
      <c r="E470" s="127"/>
      <c r="F470" s="127"/>
      <c r="G470" s="154"/>
      <c r="H470" s="154"/>
      <c r="I470" s="154"/>
      <c r="J470" s="127"/>
      <c r="K470" s="127"/>
      <c r="L470" s="127"/>
      <c r="M470" s="127"/>
      <c r="N470" s="127"/>
      <c r="O470" s="127"/>
      <c r="P470" s="127"/>
      <c r="Q470" s="127"/>
      <c r="R470" s="127"/>
      <c r="S470" s="127"/>
      <c r="T470" s="127"/>
      <c r="U470" s="127"/>
      <c r="V470" s="127"/>
      <c r="W470" s="127"/>
      <c r="X470" s="127"/>
      <c r="Y470" s="127"/>
      <c r="Z470" s="127"/>
      <c r="AA470" s="127"/>
      <c r="AB470" s="127"/>
      <c r="AC470" s="127"/>
      <c r="AD470" s="127"/>
      <c r="AE470" s="127"/>
      <c r="AF470" s="127"/>
      <c r="AG470" s="127"/>
      <c r="AH470" s="127"/>
      <c r="AI470" s="127"/>
      <c r="AJ470" s="127"/>
      <c r="AK470" s="127"/>
      <c r="AL470" s="127"/>
      <c r="AM470" s="127"/>
      <c r="AN470" s="127"/>
      <c r="AO470" s="127"/>
      <c r="AP470" s="127"/>
      <c r="AQ470" s="127"/>
      <c r="AR470" s="127"/>
      <c r="AS470" s="127"/>
      <c r="AT470" s="127"/>
      <c r="AU470" s="127"/>
      <c r="AV470" s="127"/>
      <c r="AW470" s="127"/>
      <c r="AX470" s="127"/>
      <c r="AY470" s="127"/>
      <c r="AZ470" s="127"/>
      <c r="BA470" s="127"/>
      <c r="BB470" s="127"/>
      <c r="BC470" s="127"/>
      <c r="BD470" s="127"/>
      <c r="BE470" s="127"/>
      <c r="BF470" s="127"/>
      <c r="BG470" s="127"/>
      <c r="BH470" s="127"/>
      <c r="BI470" s="127"/>
      <c r="BJ470" s="127"/>
      <c r="BK470" s="127"/>
      <c r="BL470" s="127"/>
      <c r="BM470" s="127"/>
      <c r="BN470" s="127"/>
      <c r="BO470" s="127"/>
      <c r="BP470" s="127"/>
      <c r="BQ470" s="127"/>
      <c r="BR470" s="127"/>
      <c r="BS470" s="127"/>
      <c r="BT470" s="127"/>
      <c r="BU470" s="127"/>
      <c r="BV470" s="127"/>
      <c r="BW470" s="127"/>
      <c r="BX470" s="127"/>
      <c r="BY470" s="127"/>
      <c r="BZ470" s="127"/>
      <c r="CA470" s="127"/>
      <c r="CB470" s="127"/>
      <c r="CC470" s="127"/>
      <c r="CD470" s="127"/>
      <c r="CE470" s="127"/>
      <c r="CF470" s="127"/>
      <c r="CG470" s="127"/>
      <c r="CH470" s="127"/>
      <c r="CI470" s="127"/>
      <c r="CJ470" s="127"/>
      <c r="CK470" s="127"/>
      <c r="CL470" s="127"/>
      <c r="CM470" s="127"/>
      <c r="CN470" s="127"/>
      <c r="CO470" s="127"/>
      <c r="CP470" s="127"/>
      <c r="CQ470" s="127"/>
      <c r="CR470" s="127"/>
      <c r="CS470" s="127"/>
      <c r="CT470" s="127"/>
      <c r="CU470" s="127"/>
      <c r="CV470" s="127"/>
      <c r="CW470" s="127"/>
      <c r="CX470" s="127"/>
      <c r="CY470" s="127"/>
      <c r="CZ470" s="127"/>
      <c r="DA470" s="127"/>
      <c r="DB470" s="127"/>
      <c r="DC470" s="127"/>
      <c r="DD470" s="127"/>
      <c r="DE470" s="127"/>
      <c r="DF470" s="127"/>
      <c r="DG470" s="127"/>
      <c r="DH470" s="127"/>
      <c r="DI470" s="127"/>
      <c r="DJ470" s="127"/>
      <c r="DK470" s="127"/>
      <c r="DL470" s="127"/>
      <c r="DM470" s="127"/>
      <c r="DN470" s="127"/>
      <c r="DO470" s="127"/>
      <c r="DP470" s="127"/>
      <c r="DQ470" s="127"/>
      <c r="DR470" s="127"/>
      <c r="DS470" s="127"/>
      <c r="DT470" s="127"/>
    </row>
    <row r="471" spans="1:124" x14ac:dyDescent="0.3">
      <c r="A471" s="127"/>
      <c r="B471" s="127"/>
      <c r="C471" s="127"/>
      <c r="D471" s="127"/>
      <c r="E471" s="127"/>
      <c r="F471" s="127"/>
      <c r="G471" s="154"/>
      <c r="H471" s="154"/>
      <c r="I471" s="154"/>
      <c r="J471" s="127"/>
      <c r="K471" s="127"/>
      <c r="L471" s="127"/>
      <c r="M471" s="127"/>
      <c r="N471" s="127"/>
      <c r="O471" s="127"/>
      <c r="P471" s="127"/>
      <c r="Q471" s="127"/>
      <c r="R471" s="127"/>
      <c r="S471" s="127"/>
      <c r="T471" s="127"/>
      <c r="U471" s="127"/>
      <c r="V471" s="127"/>
      <c r="W471" s="127"/>
      <c r="X471" s="127"/>
      <c r="Y471" s="127"/>
      <c r="Z471" s="127"/>
      <c r="AA471" s="127"/>
      <c r="AB471" s="127"/>
      <c r="AC471" s="127"/>
      <c r="AD471" s="127"/>
      <c r="AE471" s="127"/>
      <c r="AF471" s="127"/>
      <c r="AG471" s="127"/>
      <c r="AH471" s="127"/>
      <c r="AI471" s="127"/>
      <c r="AJ471" s="127"/>
      <c r="AK471" s="127"/>
      <c r="AL471" s="127"/>
      <c r="AM471" s="127"/>
      <c r="AN471" s="127"/>
      <c r="AO471" s="127"/>
      <c r="AP471" s="127"/>
      <c r="AQ471" s="127"/>
      <c r="AR471" s="127"/>
      <c r="AS471" s="127"/>
      <c r="AT471" s="127"/>
      <c r="AU471" s="127"/>
      <c r="AV471" s="127"/>
      <c r="AW471" s="127"/>
      <c r="AX471" s="127"/>
      <c r="AY471" s="127"/>
      <c r="AZ471" s="127"/>
      <c r="BA471" s="127"/>
      <c r="BB471" s="127"/>
      <c r="BC471" s="127"/>
      <c r="BD471" s="127"/>
      <c r="BE471" s="127"/>
      <c r="BF471" s="127"/>
      <c r="BG471" s="127"/>
      <c r="BH471" s="127"/>
      <c r="BI471" s="127"/>
      <c r="BJ471" s="127"/>
      <c r="BK471" s="127"/>
      <c r="BL471" s="127"/>
      <c r="BM471" s="127"/>
      <c r="BN471" s="127"/>
      <c r="BO471" s="127"/>
      <c r="BP471" s="127"/>
      <c r="BQ471" s="127"/>
      <c r="BR471" s="127"/>
      <c r="BS471" s="127"/>
      <c r="BT471" s="127"/>
      <c r="BU471" s="127"/>
      <c r="BV471" s="127"/>
      <c r="BW471" s="127"/>
      <c r="BX471" s="127"/>
      <c r="BY471" s="127"/>
      <c r="BZ471" s="127"/>
      <c r="CA471" s="127"/>
      <c r="CB471" s="127"/>
      <c r="CC471" s="127"/>
      <c r="CD471" s="127"/>
      <c r="CE471" s="127"/>
      <c r="CF471" s="127"/>
      <c r="CG471" s="127"/>
      <c r="CH471" s="127"/>
      <c r="CI471" s="127"/>
      <c r="CJ471" s="127"/>
      <c r="CK471" s="127"/>
      <c r="CL471" s="127"/>
      <c r="CM471" s="127"/>
      <c r="CN471" s="127"/>
      <c r="CO471" s="127"/>
      <c r="CP471" s="127"/>
      <c r="CQ471" s="127"/>
      <c r="CR471" s="127"/>
      <c r="CS471" s="127"/>
      <c r="CT471" s="127"/>
      <c r="CU471" s="127"/>
      <c r="CV471" s="127"/>
      <c r="CW471" s="127"/>
      <c r="CX471" s="127"/>
      <c r="CY471" s="127"/>
      <c r="CZ471" s="127"/>
      <c r="DA471" s="127"/>
      <c r="DB471" s="127"/>
      <c r="DC471" s="127"/>
      <c r="DD471" s="127"/>
      <c r="DE471" s="127"/>
      <c r="DF471" s="127"/>
      <c r="DG471" s="127"/>
      <c r="DH471" s="127"/>
      <c r="DI471" s="127"/>
      <c r="DJ471" s="127"/>
      <c r="DK471" s="127"/>
      <c r="DL471" s="127"/>
      <c r="DM471" s="127"/>
      <c r="DN471" s="127"/>
      <c r="DO471" s="127"/>
      <c r="DP471" s="127"/>
      <c r="DQ471" s="127"/>
      <c r="DR471" s="127"/>
      <c r="DS471" s="127"/>
      <c r="DT471" s="127"/>
    </row>
    <row r="472" spans="1:124" x14ac:dyDescent="0.3">
      <c r="A472" s="127"/>
      <c r="B472" s="127"/>
      <c r="C472" s="127"/>
      <c r="D472" s="127"/>
      <c r="E472" s="127"/>
      <c r="F472" s="127"/>
      <c r="G472" s="154"/>
      <c r="H472" s="154"/>
      <c r="I472" s="154"/>
      <c r="J472" s="127"/>
      <c r="K472" s="127"/>
      <c r="L472" s="127"/>
      <c r="M472" s="127"/>
      <c r="N472" s="127"/>
      <c r="O472" s="127"/>
      <c r="P472" s="127"/>
      <c r="Q472" s="127"/>
      <c r="R472" s="127"/>
      <c r="S472" s="127"/>
      <c r="T472" s="127"/>
      <c r="U472" s="127"/>
      <c r="V472" s="127"/>
      <c r="W472" s="127"/>
      <c r="X472" s="127"/>
      <c r="Y472" s="127"/>
      <c r="Z472" s="127"/>
      <c r="AA472" s="127"/>
      <c r="AB472" s="127"/>
      <c r="AC472" s="127"/>
      <c r="AD472" s="127"/>
      <c r="AE472" s="127"/>
      <c r="AF472" s="127"/>
      <c r="AG472" s="127"/>
      <c r="AH472" s="127"/>
      <c r="AI472" s="127"/>
      <c r="AJ472" s="127"/>
      <c r="AK472" s="127"/>
      <c r="AL472" s="127"/>
      <c r="AM472" s="127"/>
      <c r="AN472" s="127"/>
      <c r="AO472" s="127"/>
      <c r="AP472" s="127"/>
      <c r="AQ472" s="127"/>
      <c r="AR472" s="127"/>
      <c r="AS472" s="127"/>
      <c r="AT472" s="127"/>
      <c r="AU472" s="127"/>
      <c r="AV472" s="127"/>
      <c r="AW472" s="127"/>
      <c r="AX472" s="127"/>
      <c r="AY472" s="127"/>
      <c r="AZ472" s="127"/>
      <c r="BA472" s="127"/>
      <c r="BB472" s="127"/>
      <c r="BC472" s="127"/>
      <c r="BD472" s="127"/>
      <c r="BE472" s="127"/>
      <c r="BF472" s="127"/>
      <c r="BG472" s="127"/>
      <c r="BH472" s="127"/>
      <c r="BI472" s="127"/>
      <c r="BJ472" s="127"/>
      <c r="BK472" s="127"/>
      <c r="BL472" s="127"/>
      <c r="BM472" s="127"/>
      <c r="BN472" s="127"/>
      <c r="BO472" s="127"/>
      <c r="BP472" s="127"/>
      <c r="BQ472" s="127"/>
      <c r="BR472" s="127"/>
      <c r="BS472" s="127"/>
      <c r="BT472" s="127"/>
      <c r="BU472" s="127"/>
      <c r="BV472" s="127"/>
      <c r="BW472" s="127"/>
      <c r="BX472" s="127"/>
      <c r="BY472" s="127"/>
      <c r="BZ472" s="127"/>
      <c r="CA472" s="127"/>
      <c r="CB472" s="127"/>
      <c r="CC472" s="127"/>
      <c r="CD472" s="127"/>
      <c r="CE472" s="127"/>
      <c r="CF472" s="127"/>
      <c r="CG472" s="127"/>
      <c r="CH472" s="127"/>
      <c r="CI472" s="127"/>
      <c r="CJ472" s="127"/>
      <c r="CK472" s="127"/>
      <c r="CL472" s="127"/>
      <c r="CM472" s="127"/>
      <c r="CN472" s="127"/>
      <c r="CO472" s="127"/>
      <c r="CP472" s="127"/>
      <c r="CQ472" s="127"/>
      <c r="CR472" s="127"/>
      <c r="CS472" s="127"/>
      <c r="CT472" s="127"/>
      <c r="CU472" s="127"/>
      <c r="CV472" s="127"/>
      <c r="CW472" s="127"/>
      <c r="CX472" s="127"/>
      <c r="CY472" s="127"/>
      <c r="CZ472" s="127"/>
      <c r="DA472" s="127"/>
      <c r="DB472" s="127"/>
      <c r="DC472" s="127"/>
      <c r="DD472" s="127"/>
      <c r="DE472" s="127"/>
      <c r="DF472" s="127"/>
      <c r="DG472" s="127"/>
      <c r="DH472" s="127"/>
      <c r="DI472" s="127"/>
      <c r="DJ472" s="127"/>
      <c r="DK472" s="127"/>
      <c r="DL472" s="127"/>
      <c r="DM472" s="127"/>
      <c r="DN472" s="127"/>
      <c r="DO472" s="127"/>
      <c r="DP472" s="127"/>
      <c r="DQ472" s="127"/>
      <c r="DR472" s="127"/>
      <c r="DS472" s="127"/>
      <c r="DT472" s="127"/>
    </row>
    <row r="473" spans="1:124" x14ac:dyDescent="0.3">
      <c r="A473" s="127"/>
      <c r="B473" s="127"/>
      <c r="C473" s="127"/>
      <c r="D473" s="127"/>
      <c r="E473" s="127"/>
      <c r="F473" s="127"/>
      <c r="G473" s="154"/>
      <c r="H473" s="154"/>
      <c r="I473" s="154"/>
      <c r="J473" s="127"/>
      <c r="K473" s="127"/>
      <c r="L473" s="127"/>
      <c r="M473" s="127"/>
      <c r="N473" s="127"/>
      <c r="O473" s="127"/>
      <c r="P473" s="127"/>
      <c r="Q473" s="127"/>
      <c r="R473" s="127"/>
      <c r="S473" s="127"/>
      <c r="T473" s="127"/>
      <c r="U473" s="127"/>
      <c r="V473" s="127"/>
      <c r="W473" s="127"/>
      <c r="X473" s="127"/>
      <c r="Y473" s="127"/>
      <c r="Z473" s="127"/>
      <c r="AA473" s="127"/>
      <c r="AB473" s="127"/>
      <c r="AC473" s="127"/>
      <c r="AD473" s="127"/>
      <c r="AE473" s="127"/>
      <c r="AF473" s="127"/>
      <c r="AG473" s="127"/>
      <c r="AH473" s="127"/>
      <c r="AI473" s="127"/>
      <c r="AJ473" s="127"/>
      <c r="AK473" s="127"/>
      <c r="AL473" s="127"/>
      <c r="AM473" s="127"/>
      <c r="AN473" s="127"/>
      <c r="AO473" s="127"/>
      <c r="AP473" s="127"/>
      <c r="AQ473" s="127"/>
      <c r="AR473" s="127"/>
      <c r="AS473" s="127"/>
      <c r="AT473" s="127"/>
      <c r="AU473" s="127"/>
      <c r="AV473" s="127"/>
      <c r="AW473" s="127"/>
      <c r="AX473" s="127"/>
      <c r="AY473" s="127"/>
      <c r="AZ473" s="127"/>
      <c r="BA473" s="127"/>
      <c r="BB473" s="127"/>
      <c r="BC473" s="127"/>
      <c r="BD473" s="127"/>
      <c r="BE473" s="127"/>
      <c r="BF473" s="127"/>
      <c r="BG473" s="127"/>
      <c r="BH473" s="127"/>
      <c r="BI473" s="127"/>
      <c r="BJ473" s="127"/>
      <c r="BK473" s="127"/>
      <c r="BL473" s="127"/>
      <c r="BM473" s="127"/>
      <c r="BN473" s="127"/>
      <c r="BO473" s="127"/>
      <c r="BP473" s="127"/>
      <c r="BQ473" s="127"/>
      <c r="BR473" s="127"/>
      <c r="BS473" s="127"/>
      <c r="BT473" s="127"/>
      <c r="BU473" s="127"/>
      <c r="BV473" s="127"/>
      <c r="BW473" s="127"/>
      <c r="BX473" s="127"/>
      <c r="BY473" s="127"/>
      <c r="BZ473" s="127"/>
      <c r="CA473" s="127"/>
      <c r="CB473" s="127"/>
      <c r="CC473" s="127"/>
      <c r="CD473" s="127"/>
      <c r="CE473" s="127"/>
      <c r="CF473" s="127"/>
      <c r="CG473" s="127"/>
      <c r="CH473" s="127"/>
      <c r="CI473" s="127"/>
      <c r="CJ473" s="127"/>
      <c r="CK473" s="127"/>
      <c r="CL473" s="127"/>
      <c r="CM473" s="127"/>
      <c r="CN473" s="127"/>
      <c r="CO473" s="127"/>
      <c r="CP473" s="127"/>
      <c r="CQ473" s="127"/>
      <c r="CR473" s="127"/>
      <c r="CS473" s="127"/>
      <c r="CT473" s="127"/>
      <c r="CU473" s="127"/>
      <c r="CV473" s="127"/>
      <c r="CW473" s="127"/>
      <c r="CX473" s="127"/>
      <c r="CY473" s="127"/>
      <c r="CZ473" s="127"/>
      <c r="DA473" s="127"/>
      <c r="DB473" s="127"/>
      <c r="DC473" s="127"/>
      <c r="DD473" s="127"/>
      <c r="DE473" s="127"/>
      <c r="DF473" s="127"/>
      <c r="DG473" s="127"/>
      <c r="DH473" s="127"/>
      <c r="DI473" s="127"/>
      <c r="DJ473" s="127"/>
      <c r="DK473" s="127"/>
      <c r="DL473" s="127"/>
      <c r="DM473" s="127"/>
      <c r="DN473" s="127"/>
      <c r="DO473" s="127"/>
      <c r="DP473" s="127"/>
      <c r="DQ473" s="127"/>
      <c r="DR473" s="127"/>
      <c r="DS473" s="127"/>
      <c r="DT473" s="127"/>
    </row>
    <row r="474" spans="1:124" x14ac:dyDescent="0.3">
      <c r="A474" s="127"/>
      <c r="B474" s="127"/>
      <c r="C474" s="127"/>
      <c r="D474" s="127"/>
      <c r="E474" s="127"/>
      <c r="F474" s="127"/>
      <c r="G474" s="154"/>
      <c r="H474" s="154"/>
      <c r="I474" s="154"/>
      <c r="J474" s="127"/>
      <c r="K474" s="127"/>
      <c r="L474" s="127"/>
      <c r="M474" s="127"/>
      <c r="N474" s="127"/>
      <c r="O474" s="127"/>
      <c r="P474" s="127"/>
      <c r="Q474" s="127"/>
      <c r="R474" s="127"/>
      <c r="S474" s="127"/>
      <c r="T474" s="127"/>
      <c r="U474" s="127"/>
      <c r="V474" s="127"/>
      <c r="W474" s="127"/>
      <c r="X474" s="127"/>
      <c r="Y474" s="127"/>
      <c r="Z474" s="127"/>
      <c r="AA474" s="127"/>
      <c r="AB474" s="127"/>
      <c r="AC474" s="127"/>
      <c r="AD474" s="127"/>
      <c r="AE474" s="127"/>
      <c r="AF474" s="127"/>
      <c r="AG474" s="127"/>
      <c r="AH474" s="127"/>
      <c r="AI474" s="127"/>
      <c r="AJ474" s="127"/>
      <c r="AK474" s="127"/>
      <c r="AL474" s="127"/>
      <c r="AM474" s="127"/>
      <c r="AN474" s="127"/>
      <c r="AO474" s="127"/>
      <c r="AP474" s="127"/>
      <c r="AQ474" s="127"/>
      <c r="AR474" s="127"/>
      <c r="AS474" s="127"/>
      <c r="AT474" s="127"/>
      <c r="AU474" s="127"/>
      <c r="AV474" s="127"/>
      <c r="AW474" s="127"/>
      <c r="AX474" s="127"/>
      <c r="AY474" s="127"/>
      <c r="AZ474" s="127"/>
      <c r="BA474" s="127"/>
      <c r="BB474" s="127"/>
      <c r="BC474" s="127"/>
      <c r="BD474" s="127"/>
      <c r="BE474" s="127"/>
      <c r="BF474" s="127"/>
      <c r="BG474" s="127"/>
      <c r="BH474" s="127"/>
      <c r="BI474" s="127"/>
      <c r="BJ474" s="127"/>
      <c r="BK474" s="127"/>
      <c r="BL474" s="127"/>
      <c r="BM474" s="127"/>
      <c r="BN474" s="127"/>
      <c r="BO474" s="127"/>
      <c r="BP474" s="127"/>
      <c r="BQ474" s="127"/>
      <c r="BR474" s="127"/>
      <c r="BS474" s="127"/>
      <c r="BT474" s="127"/>
      <c r="BU474" s="127"/>
      <c r="BV474" s="127"/>
      <c r="BW474" s="127"/>
      <c r="BX474" s="127"/>
      <c r="BY474" s="127"/>
      <c r="BZ474" s="127"/>
      <c r="CA474" s="127"/>
      <c r="CB474" s="127"/>
      <c r="CC474" s="127"/>
      <c r="CD474" s="127"/>
      <c r="CE474" s="127"/>
      <c r="CF474" s="127"/>
      <c r="CG474" s="127"/>
      <c r="CH474" s="127"/>
      <c r="CI474" s="127"/>
      <c r="CJ474" s="127"/>
      <c r="CK474" s="127"/>
      <c r="CL474" s="127"/>
      <c r="CM474" s="127"/>
      <c r="CN474" s="127"/>
      <c r="CO474" s="127"/>
      <c r="CP474" s="127"/>
      <c r="CQ474" s="127"/>
      <c r="CR474" s="127"/>
      <c r="CS474" s="127"/>
      <c r="CT474" s="127"/>
      <c r="CU474" s="127"/>
      <c r="CV474" s="127"/>
      <c r="CW474" s="127"/>
      <c r="CX474" s="127"/>
      <c r="CY474" s="127"/>
      <c r="CZ474" s="127"/>
      <c r="DA474" s="127"/>
      <c r="DB474" s="127"/>
      <c r="DC474" s="127"/>
      <c r="DD474" s="127"/>
      <c r="DE474" s="127"/>
      <c r="DF474" s="127"/>
      <c r="DG474" s="127"/>
      <c r="DH474" s="127"/>
      <c r="DI474" s="127"/>
      <c r="DJ474" s="127"/>
      <c r="DK474" s="127"/>
      <c r="DL474" s="127"/>
      <c r="DM474" s="127"/>
      <c r="DN474" s="127"/>
      <c r="DO474" s="127"/>
      <c r="DP474" s="127"/>
      <c r="DQ474" s="127"/>
      <c r="DR474" s="127"/>
      <c r="DS474" s="127"/>
      <c r="DT474" s="127"/>
    </row>
    <row r="475" spans="1:124" x14ac:dyDescent="0.3">
      <c r="A475" s="127"/>
      <c r="B475" s="127"/>
      <c r="C475" s="127"/>
      <c r="D475" s="127"/>
      <c r="E475" s="127"/>
      <c r="F475" s="127"/>
      <c r="G475" s="154"/>
      <c r="H475" s="154"/>
      <c r="I475" s="154"/>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c r="AH475" s="127"/>
      <c r="AI475" s="127"/>
      <c r="AJ475" s="127"/>
      <c r="AK475" s="127"/>
      <c r="AL475" s="127"/>
      <c r="AM475" s="127"/>
      <c r="AN475" s="127"/>
      <c r="AO475" s="127"/>
      <c r="AP475" s="127"/>
      <c r="AQ475" s="127"/>
      <c r="AR475" s="127"/>
      <c r="AS475" s="127"/>
      <c r="AT475" s="127"/>
      <c r="AU475" s="127"/>
      <c r="AV475" s="127"/>
      <c r="AW475" s="127"/>
      <c r="AX475" s="127"/>
      <c r="AY475" s="127"/>
      <c r="AZ475" s="127"/>
      <c r="BA475" s="127"/>
      <c r="BB475" s="127"/>
      <c r="BC475" s="127"/>
      <c r="BD475" s="127"/>
      <c r="BE475" s="127"/>
      <c r="BF475" s="127"/>
      <c r="BG475" s="127"/>
      <c r="BH475" s="127"/>
      <c r="BI475" s="127"/>
      <c r="BJ475" s="127"/>
      <c r="BK475" s="127"/>
      <c r="BL475" s="127"/>
      <c r="BM475" s="127"/>
      <c r="BN475" s="127"/>
      <c r="BO475" s="127"/>
      <c r="BP475" s="127"/>
      <c r="BQ475" s="127"/>
      <c r="BR475" s="127"/>
      <c r="BS475" s="127"/>
      <c r="BT475" s="127"/>
      <c r="BU475" s="127"/>
      <c r="BV475" s="127"/>
      <c r="BW475" s="127"/>
      <c r="BX475" s="127"/>
      <c r="BY475" s="127"/>
      <c r="BZ475" s="127"/>
      <c r="CA475" s="127"/>
      <c r="CB475" s="127"/>
      <c r="CC475" s="127"/>
      <c r="CD475" s="127"/>
      <c r="CE475" s="127"/>
      <c r="CF475" s="127"/>
      <c r="CG475" s="127"/>
      <c r="CH475" s="127"/>
      <c r="CI475" s="127"/>
      <c r="CJ475" s="127"/>
      <c r="CK475" s="127"/>
      <c r="CL475" s="127"/>
      <c r="CM475" s="127"/>
      <c r="CN475" s="127"/>
      <c r="CO475" s="127"/>
      <c r="CP475" s="127"/>
      <c r="CQ475" s="127"/>
      <c r="CR475" s="127"/>
      <c r="CS475" s="127"/>
      <c r="CT475" s="127"/>
      <c r="CU475" s="127"/>
      <c r="CV475" s="127"/>
      <c r="CW475" s="127"/>
      <c r="CX475" s="127"/>
      <c r="CY475" s="127"/>
      <c r="CZ475" s="127"/>
      <c r="DA475" s="127"/>
      <c r="DB475" s="127"/>
      <c r="DC475" s="127"/>
      <c r="DD475" s="127"/>
      <c r="DE475" s="127"/>
      <c r="DF475" s="127"/>
      <c r="DG475" s="127"/>
      <c r="DH475" s="127"/>
      <c r="DI475" s="127"/>
      <c r="DJ475" s="127"/>
      <c r="DK475" s="127"/>
      <c r="DL475" s="127"/>
      <c r="DM475" s="127"/>
      <c r="DN475" s="127"/>
      <c r="DO475" s="127"/>
      <c r="DP475" s="127"/>
      <c r="DQ475" s="127"/>
      <c r="DR475" s="127"/>
      <c r="DS475" s="127"/>
      <c r="DT475" s="127"/>
    </row>
    <row r="476" spans="1:124" x14ac:dyDescent="0.3">
      <c r="A476" s="127"/>
      <c r="B476" s="127"/>
      <c r="C476" s="127"/>
      <c r="D476" s="127"/>
      <c r="E476" s="127"/>
      <c r="F476" s="127"/>
      <c r="G476" s="154"/>
      <c r="H476" s="154"/>
      <c r="I476" s="154"/>
      <c r="J476" s="127"/>
      <c r="K476" s="127"/>
      <c r="L476" s="127"/>
      <c r="M476" s="127"/>
      <c r="N476" s="127"/>
      <c r="O476" s="127"/>
      <c r="P476" s="127"/>
      <c r="Q476" s="127"/>
      <c r="R476" s="127"/>
      <c r="S476" s="127"/>
      <c r="T476" s="127"/>
      <c r="U476" s="127"/>
      <c r="V476" s="127"/>
      <c r="W476" s="127"/>
      <c r="X476" s="127"/>
      <c r="Y476" s="127"/>
      <c r="Z476" s="127"/>
      <c r="AA476" s="127"/>
      <c r="AB476" s="127"/>
      <c r="AC476" s="127"/>
      <c r="AD476" s="127"/>
      <c r="AE476" s="127"/>
      <c r="AF476" s="127"/>
      <c r="AG476" s="127"/>
      <c r="AH476" s="127"/>
      <c r="AI476" s="127"/>
      <c r="AJ476" s="127"/>
      <c r="AK476" s="127"/>
      <c r="AL476" s="127"/>
      <c r="AM476" s="127"/>
      <c r="AN476" s="127"/>
      <c r="AO476" s="127"/>
      <c r="AP476" s="127"/>
      <c r="AQ476" s="127"/>
      <c r="AR476" s="127"/>
      <c r="AS476" s="127"/>
      <c r="AT476" s="127"/>
      <c r="AU476" s="127"/>
      <c r="AV476" s="127"/>
      <c r="AW476" s="127"/>
      <c r="AX476" s="127"/>
      <c r="AY476" s="127"/>
      <c r="AZ476" s="127"/>
      <c r="BA476" s="127"/>
      <c r="BB476" s="127"/>
      <c r="BC476" s="127"/>
      <c r="BD476" s="127"/>
      <c r="BE476" s="127"/>
      <c r="BF476" s="127"/>
      <c r="BG476" s="127"/>
      <c r="BH476" s="127"/>
      <c r="BI476" s="127"/>
      <c r="BJ476" s="127"/>
      <c r="BK476" s="127"/>
      <c r="BL476" s="127"/>
      <c r="BM476" s="127"/>
      <c r="BN476" s="127"/>
      <c r="BO476" s="127"/>
      <c r="BP476" s="127"/>
      <c r="BQ476" s="127"/>
      <c r="BR476" s="127"/>
      <c r="BS476" s="127"/>
      <c r="BT476" s="127"/>
      <c r="BU476" s="127"/>
      <c r="BV476" s="127"/>
      <c r="BW476" s="127"/>
      <c r="BX476" s="127"/>
      <c r="BY476" s="127"/>
      <c r="BZ476" s="127"/>
      <c r="CA476" s="127"/>
      <c r="CB476" s="127"/>
      <c r="CC476" s="127"/>
      <c r="CD476" s="127"/>
      <c r="CE476" s="127"/>
      <c r="CF476" s="127"/>
      <c r="CG476" s="127"/>
      <c r="CH476" s="127"/>
      <c r="CI476" s="127"/>
      <c r="CJ476" s="127"/>
      <c r="CK476" s="127"/>
      <c r="CL476" s="127"/>
      <c r="CM476" s="127"/>
      <c r="CN476" s="127"/>
      <c r="CO476" s="127"/>
      <c r="CP476" s="127"/>
      <c r="CQ476" s="127"/>
      <c r="CR476" s="127"/>
      <c r="CS476" s="127"/>
      <c r="CT476" s="127"/>
      <c r="CU476" s="127"/>
      <c r="CV476" s="127"/>
      <c r="CW476" s="127"/>
      <c r="CX476" s="127"/>
      <c r="CY476" s="127"/>
      <c r="CZ476" s="127"/>
      <c r="DA476" s="127"/>
      <c r="DB476" s="127"/>
      <c r="DC476" s="127"/>
      <c r="DD476" s="127"/>
      <c r="DE476" s="127"/>
      <c r="DF476" s="127"/>
      <c r="DG476" s="127"/>
      <c r="DH476" s="127"/>
      <c r="DI476" s="127"/>
      <c r="DJ476" s="127"/>
      <c r="DK476" s="127"/>
      <c r="DL476" s="127"/>
      <c r="DM476" s="127"/>
      <c r="DN476" s="127"/>
      <c r="DO476" s="127"/>
      <c r="DP476" s="127"/>
      <c r="DQ476" s="127"/>
      <c r="DR476" s="127"/>
      <c r="DS476" s="127"/>
      <c r="DT476" s="127"/>
    </row>
    <row r="477" spans="1:124" x14ac:dyDescent="0.3">
      <c r="A477" s="127"/>
      <c r="B477" s="127"/>
      <c r="C477" s="127"/>
      <c r="D477" s="127"/>
      <c r="E477" s="127"/>
      <c r="F477" s="127"/>
      <c r="G477" s="154"/>
      <c r="H477" s="154"/>
      <c r="I477" s="154"/>
      <c r="J477" s="127"/>
      <c r="K477" s="127"/>
      <c r="L477" s="127"/>
      <c r="M477" s="127"/>
      <c r="N477" s="127"/>
      <c r="O477" s="127"/>
      <c r="P477" s="127"/>
      <c r="Q477" s="127"/>
      <c r="R477" s="127"/>
      <c r="S477" s="127"/>
      <c r="T477" s="127"/>
      <c r="U477" s="127"/>
      <c r="V477" s="127"/>
      <c r="W477" s="127"/>
      <c r="X477" s="127"/>
      <c r="Y477" s="127"/>
      <c r="Z477" s="127"/>
      <c r="AA477" s="127"/>
      <c r="AB477" s="127"/>
      <c r="AC477" s="127"/>
      <c r="AD477" s="127"/>
      <c r="AE477" s="127"/>
      <c r="AF477" s="127"/>
      <c r="AG477" s="127"/>
      <c r="AH477" s="127"/>
      <c r="AI477" s="127"/>
      <c r="AJ477" s="127"/>
      <c r="AK477" s="127"/>
      <c r="AL477" s="127"/>
      <c r="AM477" s="127"/>
      <c r="AN477" s="127"/>
      <c r="AO477" s="127"/>
      <c r="AP477" s="127"/>
      <c r="AQ477" s="127"/>
      <c r="AR477" s="127"/>
      <c r="AS477" s="127"/>
      <c r="AT477" s="127"/>
      <c r="AU477" s="127"/>
      <c r="AV477" s="127"/>
      <c r="AW477" s="127"/>
      <c r="AX477" s="127"/>
      <c r="AY477" s="127"/>
      <c r="AZ477" s="127"/>
      <c r="BA477" s="127"/>
      <c r="BB477" s="127"/>
      <c r="BC477" s="127"/>
      <c r="BD477" s="127"/>
      <c r="BE477" s="127"/>
      <c r="BF477" s="127"/>
      <c r="BG477" s="127"/>
      <c r="BH477" s="127"/>
      <c r="BI477" s="127"/>
      <c r="BJ477" s="127"/>
      <c r="BK477" s="127"/>
      <c r="BL477" s="127"/>
      <c r="BM477" s="127"/>
      <c r="BN477" s="127"/>
      <c r="BO477" s="127"/>
      <c r="BP477" s="127"/>
      <c r="BQ477" s="127"/>
      <c r="BR477" s="127"/>
      <c r="BS477" s="127"/>
      <c r="BT477" s="127"/>
      <c r="BU477" s="127"/>
      <c r="BV477" s="127"/>
      <c r="BW477" s="127"/>
      <c r="BX477" s="127"/>
      <c r="BY477" s="127"/>
      <c r="BZ477" s="127"/>
      <c r="CA477" s="127"/>
      <c r="CB477" s="127"/>
      <c r="CC477" s="127"/>
      <c r="CD477" s="127"/>
      <c r="CE477" s="127"/>
      <c r="CF477" s="127"/>
      <c r="CG477" s="127"/>
      <c r="CH477" s="127"/>
      <c r="CI477" s="127"/>
      <c r="CJ477" s="127"/>
      <c r="CK477" s="127"/>
      <c r="CL477" s="127"/>
      <c r="CM477" s="127"/>
      <c r="CN477" s="127"/>
      <c r="CO477" s="127"/>
      <c r="CP477" s="127"/>
      <c r="CQ477" s="127"/>
      <c r="CR477" s="127"/>
      <c r="CS477" s="127"/>
      <c r="CT477" s="127"/>
      <c r="CU477" s="127"/>
      <c r="CV477" s="127"/>
      <c r="CW477" s="127"/>
      <c r="CX477" s="127"/>
      <c r="CY477" s="127"/>
      <c r="CZ477" s="127"/>
      <c r="DA477" s="127"/>
      <c r="DB477" s="127"/>
      <c r="DC477" s="127"/>
      <c r="DD477" s="127"/>
      <c r="DE477" s="127"/>
      <c r="DF477" s="127"/>
      <c r="DG477" s="127"/>
      <c r="DH477" s="127"/>
      <c r="DI477" s="127"/>
      <c r="DJ477" s="127"/>
      <c r="DK477" s="127"/>
      <c r="DL477" s="127"/>
      <c r="DM477" s="127"/>
      <c r="DN477" s="127"/>
      <c r="DO477" s="127"/>
      <c r="DP477" s="127"/>
      <c r="DQ477" s="127"/>
      <c r="DR477" s="127"/>
      <c r="DS477" s="127"/>
      <c r="DT477" s="127"/>
    </row>
    <row r="478" spans="1:124" x14ac:dyDescent="0.3">
      <c r="A478" s="127"/>
      <c r="B478" s="127"/>
      <c r="C478" s="127"/>
      <c r="D478" s="127"/>
      <c r="E478" s="127"/>
      <c r="F478" s="127"/>
      <c r="G478" s="154"/>
      <c r="H478" s="154"/>
      <c r="I478" s="154"/>
      <c r="J478" s="127"/>
      <c r="K478" s="127"/>
      <c r="L478" s="127"/>
      <c r="M478" s="127"/>
      <c r="N478" s="127"/>
      <c r="O478" s="127"/>
      <c r="P478" s="127"/>
      <c r="Q478" s="127"/>
      <c r="R478" s="127"/>
      <c r="S478" s="127"/>
      <c r="T478" s="127"/>
      <c r="U478" s="127"/>
      <c r="V478" s="127"/>
      <c r="W478" s="127"/>
      <c r="X478" s="127"/>
      <c r="Y478" s="127"/>
      <c r="Z478" s="127"/>
      <c r="AA478" s="127"/>
      <c r="AB478" s="127"/>
      <c r="AC478" s="127"/>
      <c r="AD478" s="127"/>
      <c r="AE478" s="127"/>
      <c r="AF478" s="127"/>
      <c r="AG478" s="127"/>
      <c r="AH478" s="127"/>
      <c r="AI478" s="127"/>
      <c r="AJ478" s="127"/>
      <c r="AK478" s="127"/>
      <c r="AL478" s="127"/>
      <c r="AM478" s="127"/>
      <c r="AN478" s="127"/>
      <c r="AO478" s="127"/>
      <c r="AP478" s="127"/>
      <c r="AQ478" s="127"/>
      <c r="AR478" s="127"/>
      <c r="AS478" s="127"/>
      <c r="AT478" s="127"/>
      <c r="AU478" s="127"/>
      <c r="AV478" s="127"/>
      <c r="AW478" s="127"/>
      <c r="AX478" s="127"/>
      <c r="AY478" s="127"/>
      <c r="AZ478" s="127"/>
      <c r="BA478" s="127"/>
      <c r="BB478" s="127"/>
      <c r="BC478" s="127"/>
      <c r="BD478" s="127"/>
      <c r="BE478" s="127"/>
      <c r="BF478" s="127"/>
      <c r="BG478" s="127"/>
      <c r="BH478" s="127"/>
      <c r="BI478" s="127"/>
      <c r="BJ478" s="127"/>
      <c r="BK478" s="127"/>
      <c r="BL478" s="127"/>
      <c r="BM478" s="127"/>
      <c r="BN478" s="127"/>
      <c r="BO478" s="127"/>
      <c r="BP478" s="127"/>
      <c r="BQ478" s="127"/>
      <c r="BR478" s="127"/>
      <c r="BS478" s="127"/>
      <c r="BT478" s="127"/>
      <c r="BU478" s="127"/>
      <c r="BV478" s="127"/>
      <c r="BW478" s="127"/>
      <c r="BX478" s="127"/>
      <c r="BY478" s="127"/>
      <c r="BZ478" s="127"/>
      <c r="CA478" s="127"/>
      <c r="CB478" s="127"/>
      <c r="CC478" s="127"/>
      <c r="CD478" s="127"/>
      <c r="CE478" s="127"/>
      <c r="CF478" s="127"/>
      <c r="CG478" s="127"/>
      <c r="CH478" s="127"/>
      <c r="CI478" s="127"/>
      <c r="CJ478" s="127"/>
      <c r="CK478" s="127"/>
      <c r="CL478" s="127"/>
      <c r="CM478" s="127"/>
      <c r="CN478" s="127"/>
      <c r="CO478" s="127"/>
      <c r="CP478" s="127"/>
      <c r="CQ478" s="127"/>
      <c r="CR478" s="127"/>
      <c r="CS478" s="127"/>
      <c r="CT478" s="127"/>
      <c r="CU478" s="127"/>
      <c r="CV478" s="127"/>
      <c r="CW478" s="127"/>
      <c r="CX478" s="127"/>
      <c r="CY478" s="127"/>
      <c r="CZ478" s="127"/>
      <c r="DA478" s="127"/>
      <c r="DB478" s="127"/>
      <c r="DC478" s="127"/>
      <c r="DD478" s="127"/>
      <c r="DE478" s="127"/>
      <c r="DF478" s="127"/>
      <c r="DG478" s="127"/>
      <c r="DH478" s="127"/>
      <c r="DI478" s="127"/>
      <c r="DJ478" s="127"/>
      <c r="DK478" s="127"/>
      <c r="DL478" s="127"/>
      <c r="DM478" s="127"/>
      <c r="DN478" s="127"/>
      <c r="DO478" s="127"/>
      <c r="DP478" s="127"/>
      <c r="DQ478" s="127"/>
      <c r="DR478" s="127"/>
      <c r="DS478" s="127"/>
      <c r="DT478" s="127"/>
    </row>
    <row r="479" spans="1:124" x14ac:dyDescent="0.3">
      <c r="A479" s="127"/>
      <c r="B479" s="127"/>
      <c r="C479" s="127"/>
      <c r="D479" s="127"/>
      <c r="E479" s="127"/>
      <c r="F479" s="127"/>
      <c r="G479" s="154"/>
      <c r="H479" s="154"/>
      <c r="I479" s="154"/>
      <c r="J479" s="127"/>
      <c r="K479" s="127"/>
      <c r="L479" s="127"/>
      <c r="M479" s="127"/>
      <c r="N479" s="127"/>
      <c r="O479" s="127"/>
      <c r="P479" s="127"/>
      <c r="Q479" s="127"/>
      <c r="R479" s="127"/>
      <c r="S479" s="127"/>
      <c r="T479" s="127"/>
      <c r="U479" s="127"/>
      <c r="V479" s="127"/>
      <c r="W479" s="127"/>
      <c r="X479" s="127"/>
      <c r="Y479" s="127"/>
      <c r="Z479" s="127"/>
      <c r="AA479" s="127"/>
      <c r="AB479" s="127"/>
      <c r="AC479" s="127"/>
      <c r="AD479" s="127"/>
      <c r="AE479" s="127"/>
      <c r="AF479" s="127"/>
      <c r="AG479" s="127"/>
      <c r="AH479" s="127"/>
      <c r="AI479" s="127"/>
      <c r="AJ479" s="127"/>
      <c r="AK479" s="127"/>
      <c r="AL479" s="127"/>
      <c r="AM479" s="127"/>
      <c r="AN479" s="127"/>
      <c r="AO479" s="127"/>
      <c r="AP479" s="127"/>
      <c r="AQ479" s="127"/>
      <c r="AR479" s="127"/>
      <c r="AS479" s="127"/>
      <c r="AT479" s="127"/>
      <c r="AU479" s="127"/>
      <c r="AV479" s="127"/>
      <c r="AW479" s="127"/>
      <c r="AX479" s="127"/>
      <c r="AY479" s="127"/>
      <c r="AZ479" s="127"/>
      <c r="BA479" s="127"/>
      <c r="BB479" s="127"/>
      <c r="BC479" s="127"/>
      <c r="BD479" s="127"/>
      <c r="BE479" s="127"/>
      <c r="BF479" s="127"/>
      <c r="BG479" s="127"/>
      <c r="BH479" s="127"/>
      <c r="BI479" s="127"/>
      <c r="BJ479" s="127"/>
      <c r="BK479" s="127"/>
      <c r="BL479" s="127"/>
      <c r="BM479" s="127"/>
      <c r="BN479" s="127"/>
      <c r="BO479" s="127"/>
      <c r="BP479" s="127"/>
      <c r="BQ479" s="127"/>
      <c r="BR479" s="127"/>
      <c r="BS479" s="127"/>
      <c r="BT479" s="127"/>
      <c r="BU479" s="127"/>
      <c r="BV479" s="127"/>
      <c r="BW479" s="127"/>
      <c r="BX479" s="127"/>
      <c r="BY479" s="127"/>
      <c r="BZ479" s="127"/>
      <c r="CA479" s="127"/>
      <c r="CB479" s="127"/>
      <c r="CC479" s="127"/>
      <c r="CD479" s="127"/>
      <c r="CE479" s="127"/>
      <c r="CF479" s="127"/>
      <c r="CG479" s="127"/>
      <c r="CH479" s="127"/>
      <c r="CI479" s="127"/>
      <c r="CJ479" s="127"/>
      <c r="CK479" s="127"/>
      <c r="CL479" s="127"/>
      <c r="CM479" s="127"/>
      <c r="CN479" s="127"/>
      <c r="CO479" s="127"/>
      <c r="CP479" s="127"/>
      <c r="CQ479" s="127"/>
      <c r="CR479" s="127"/>
      <c r="CS479" s="127"/>
      <c r="CT479" s="127"/>
      <c r="CU479" s="127"/>
      <c r="CV479" s="127"/>
      <c r="CW479" s="127"/>
      <c r="CX479" s="127"/>
      <c r="CY479" s="127"/>
      <c r="CZ479" s="127"/>
      <c r="DA479" s="127"/>
      <c r="DB479" s="127"/>
      <c r="DC479" s="127"/>
      <c r="DD479" s="127"/>
      <c r="DE479" s="127"/>
      <c r="DF479" s="127"/>
      <c r="DG479" s="127"/>
      <c r="DH479" s="127"/>
      <c r="DI479" s="127"/>
      <c r="DJ479" s="127"/>
      <c r="DK479" s="127"/>
      <c r="DL479" s="127"/>
      <c r="DM479" s="127"/>
      <c r="DN479" s="127"/>
      <c r="DO479" s="127"/>
      <c r="DP479" s="127"/>
      <c r="DQ479" s="127"/>
      <c r="DR479" s="127"/>
      <c r="DS479" s="127"/>
      <c r="DT479" s="127"/>
    </row>
    <row r="480" spans="1:124" x14ac:dyDescent="0.3">
      <c r="A480" s="127"/>
      <c r="B480" s="127"/>
      <c r="C480" s="127"/>
      <c r="D480" s="127"/>
      <c r="E480" s="127"/>
      <c r="F480" s="127"/>
      <c r="G480" s="154"/>
      <c r="H480" s="154"/>
      <c r="I480" s="154"/>
      <c r="J480" s="127"/>
      <c r="K480" s="127"/>
      <c r="L480" s="127"/>
      <c r="M480" s="127"/>
      <c r="N480" s="127"/>
      <c r="O480" s="127"/>
      <c r="P480" s="127"/>
      <c r="Q480" s="127"/>
      <c r="R480" s="127"/>
      <c r="S480" s="127"/>
      <c r="T480" s="127"/>
      <c r="U480" s="127"/>
      <c r="V480" s="127"/>
      <c r="W480" s="127"/>
      <c r="X480" s="127"/>
      <c r="Y480" s="127"/>
      <c r="Z480" s="127"/>
      <c r="AA480" s="127"/>
      <c r="AB480" s="127"/>
      <c r="AC480" s="127"/>
      <c r="AD480" s="127"/>
      <c r="AE480" s="127"/>
      <c r="AF480" s="127"/>
      <c r="AG480" s="127"/>
      <c r="AH480" s="127"/>
      <c r="AI480" s="127"/>
      <c r="AJ480" s="127"/>
      <c r="AK480" s="127"/>
      <c r="AL480" s="127"/>
      <c r="AM480" s="127"/>
      <c r="AN480" s="127"/>
      <c r="AO480" s="127"/>
      <c r="AP480" s="127"/>
      <c r="AQ480" s="127"/>
      <c r="AR480" s="127"/>
      <c r="AS480" s="127"/>
      <c r="AT480" s="127"/>
      <c r="AU480" s="127"/>
      <c r="AV480" s="127"/>
      <c r="AW480" s="127"/>
      <c r="AX480" s="127"/>
      <c r="AY480" s="127"/>
      <c r="AZ480" s="127"/>
      <c r="BA480" s="127"/>
      <c r="BB480" s="127"/>
      <c r="BC480" s="127"/>
      <c r="BD480" s="127"/>
      <c r="BE480" s="127"/>
      <c r="BF480" s="127"/>
      <c r="BG480" s="127"/>
      <c r="BH480" s="127"/>
      <c r="BI480" s="127"/>
      <c r="BJ480" s="127"/>
      <c r="BK480" s="127"/>
      <c r="BL480" s="127"/>
      <c r="BM480" s="127"/>
      <c r="BN480" s="127"/>
      <c r="BO480" s="127"/>
      <c r="BP480" s="127"/>
      <c r="BQ480" s="127"/>
      <c r="BR480" s="127"/>
      <c r="BS480" s="127"/>
      <c r="BT480" s="127"/>
      <c r="BU480" s="127"/>
      <c r="BV480" s="127"/>
      <c r="BW480" s="127"/>
      <c r="BX480" s="127"/>
      <c r="BY480" s="127"/>
      <c r="BZ480" s="127"/>
      <c r="CA480" s="127"/>
      <c r="CB480" s="127"/>
      <c r="CC480" s="127"/>
      <c r="CD480" s="127"/>
      <c r="CE480" s="127"/>
      <c r="CF480" s="127"/>
      <c r="CG480" s="127"/>
      <c r="CH480" s="127"/>
      <c r="CI480" s="127"/>
      <c r="CJ480" s="127"/>
      <c r="CK480" s="127"/>
      <c r="CL480" s="127"/>
      <c r="CM480" s="127"/>
      <c r="CN480" s="127"/>
      <c r="CO480" s="127"/>
      <c r="CP480" s="127"/>
      <c r="CQ480" s="127"/>
      <c r="CR480" s="127"/>
      <c r="CS480" s="127"/>
      <c r="CT480" s="127"/>
      <c r="CU480" s="127"/>
      <c r="CV480" s="127"/>
      <c r="CW480" s="127"/>
      <c r="CX480" s="127"/>
      <c r="CY480" s="127"/>
      <c r="CZ480" s="127"/>
      <c r="DA480" s="127"/>
      <c r="DB480" s="127"/>
      <c r="DC480" s="127"/>
      <c r="DD480" s="127"/>
      <c r="DE480" s="127"/>
      <c r="DF480" s="127"/>
      <c r="DG480" s="127"/>
      <c r="DH480" s="127"/>
      <c r="DI480" s="127"/>
      <c r="DJ480" s="127"/>
      <c r="DK480" s="127"/>
      <c r="DL480" s="127"/>
      <c r="DM480" s="127"/>
      <c r="DN480" s="127"/>
      <c r="DO480" s="127"/>
      <c r="DP480" s="127"/>
      <c r="DQ480" s="127"/>
      <c r="DR480" s="127"/>
      <c r="DS480" s="127"/>
      <c r="DT480" s="127"/>
    </row>
    <row r="481" spans="1:124" x14ac:dyDescent="0.3">
      <c r="A481" s="127"/>
      <c r="B481" s="127"/>
      <c r="C481" s="127"/>
      <c r="D481" s="127"/>
      <c r="E481" s="127"/>
      <c r="F481" s="127"/>
      <c r="G481" s="154"/>
      <c r="H481" s="154"/>
      <c r="I481" s="154"/>
      <c r="J481" s="127"/>
      <c r="K481" s="127"/>
      <c r="L481" s="127"/>
      <c r="M481" s="127"/>
      <c r="N481" s="127"/>
      <c r="O481" s="127"/>
      <c r="P481" s="127"/>
      <c r="Q481" s="127"/>
      <c r="R481" s="127"/>
      <c r="S481" s="127"/>
      <c r="T481" s="127"/>
      <c r="U481" s="127"/>
      <c r="V481" s="127"/>
      <c r="W481" s="127"/>
      <c r="X481" s="127"/>
      <c r="Y481" s="127"/>
      <c r="Z481" s="127"/>
      <c r="AA481" s="127"/>
      <c r="AB481" s="127"/>
      <c r="AC481" s="127"/>
      <c r="AD481" s="127"/>
      <c r="AE481" s="127"/>
      <c r="AF481" s="127"/>
      <c r="AG481" s="127"/>
      <c r="AH481" s="127"/>
      <c r="AI481" s="127"/>
      <c r="AJ481" s="127"/>
      <c r="AK481" s="127"/>
      <c r="AL481" s="127"/>
      <c r="AM481" s="127"/>
      <c r="AN481" s="127"/>
      <c r="AO481" s="127"/>
      <c r="AP481" s="127"/>
      <c r="AQ481" s="127"/>
      <c r="AR481" s="127"/>
      <c r="AS481" s="127"/>
      <c r="AT481" s="127"/>
      <c r="AU481" s="127"/>
      <c r="AV481" s="127"/>
      <c r="AW481" s="127"/>
      <c r="AX481" s="127"/>
      <c r="AY481" s="127"/>
      <c r="AZ481" s="127"/>
      <c r="BA481" s="127"/>
      <c r="BB481" s="127"/>
      <c r="BC481" s="127"/>
      <c r="BD481" s="127"/>
      <c r="BE481" s="127"/>
      <c r="BF481" s="127"/>
      <c r="BG481" s="127"/>
      <c r="BH481" s="127"/>
      <c r="BI481" s="127"/>
      <c r="BJ481" s="127"/>
      <c r="BK481" s="127"/>
      <c r="BL481" s="127"/>
      <c r="BM481" s="127"/>
      <c r="BN481" s="127"/>
      <c r="BO481" s="127"/>
      <c r="BP481" s="127"/>
      <c r="BQ481" s="127"/>
      <c r="BR481" s="127"/>
      <c r="BS481" s="127"/>
      <c r="BT481" s="127"/>
      <c r="BU481" s="127"/>
      <c r="BV481" s="127"/>
      <c r="BW481" s="127"/>
      <c r="BX481" s="127"/>
      <c r="BY481" s="127"/>
      <c r="BZ481" s="127"/>
      <c r="CA481" s="127"/>
      <c r="CB481" s="127"/>
      <c r="CC481" s="127"/>
      <c r="CD481" s="127"/>
      <c r="CE481" s="127"/>
      <c r="CF481" s="127"/>
      <c r="CG481" s="127"/>
      <c r="CH481" s="127"/>
      <c r="CI481" s="127"/>
      <c r="CJ481" s="127"/>
      <c r="CK481" s="127"/>
      <c r="CL481" s="127"/>
      <c r="CM481" s="127"/>
      <c r="CN481" s="127"/>
      <c r="CO481" s="127"/>
      <c r="CP481" s="127"/>
      <c r="CQ481" s="127"/>
      <c r="CR481" s="127"/>
      <c r="CS481" s="127"/>
      <c r="CT481" s="127"/>
      <c r="CU481" s="127"/>
      <c r="CV481" s="127"/>
      <c r="CW481" s="127"/>
      <c r="CX481" s="127"/>
      <c r="CY481" s="127"/>
      <c r="CZ481" s="127"/>
      <c r="DA481" s="127"/>
      <c r="DB481" s="127"/>
      <c r="DC481" s="127"/>
      <c r="DD481" s="127"/>
      <c r="DE481" s="127"/>
      <c r="DF481" s="127"/>
      <c r="DG481" s="127"/>
      <c r="DH481" s="127"/>
      <c r="DI481" s="127"/>
      <c r="DJ481" s="127"/>
      <c r="DK481" s="127"/>
      <c r="DL481" s="127"/>
      <c r="DM481" s="127"/>
      <c r="DN481" s="127"/>
      <c r="DO481" s="127"/>
      <c r="DP481" s="127"/>
      <c r="DQ481" s="127"/>
      <c r="DR481" s="127"/>
      <c r="DS481" s="127"/>
      <c r="DT481" s="127"/>
    </row>
    <row r="482" spans="1:124" x14ac:dyDescent="0.3">
      <c r="A482" s="127"/>
      <c r="B482" s="127"/>
      <c r="C482" s="127"/>
      <c r="D482" s="127"/>
      <c r="E482" s="127"/>
      <c r="F482" s="127"/>
      <c r="G482" s="154"/>
      <c r="H482" s="154"/>
      <c r="I482" s="154"/>
      <c r="J482" s="127"/>
      <c r="K482" s="127"/>
      <c r="L482" s="127"/>
      <c r="M482" s="127"/>
      <c r="N482" s="127"/>
      <c r="O482" s="127"/>
      <c r="P482" s="127"/>
      <c r="Q482" s="127"/>
      <c r="R482" s="127"/>
      <c r="S482" s="127"/>
      <c r="T482" s="127"/>
      <c r="U482" s="127"/>
      <c r="V482" s="127"/>
      <c r="W482" s="127"/>
      <c r="X482" s="127"/>
      <c r="Y482" s="127"/>
      <c r="Z482" s="127"/>
      <c r="AA482" s="127"/>
      <c r="AB482" s="127"/>
      <c r="AC482" s="127"/>
      <c r="AD482" s="127"/>
      <c r="AE482" s="127"/>
      <c r="AF482" s="127"/>
      <c r="AG482" s="127"/>
      <c r="AH482" s="127"/>
      <c r="AI482" s="127"/>
      <c r="AJ482" s="127"/>
      <c r="AK482" s="127"/>
      <c r="AL482" s="127"/>
      <c r="AM482" s="127"/>
      <c r="AN482" s="127"/>
      <c r="AO482" s="127"/>
      <c r="AP482" s="127"/>
      <c r="AQ482" s="127"/>
      <c r="AR482" s="127"/>
      <c r="AS482" s="127"/>
      <c r="AT482" s="127"/>
      <c r="AU482" s="127"/>
      <c r="AV482" s="127"/>
      <c r="AW482" s="127"/>
      <c r="AX482" s="127"/>
      <c r="AY482" s="127"/>
      <c r="AZ482" s="127"/>
      <c r="BA482" s="127"/>
      <c r="BB482" s="127"/>
      <c r="BC482" s="127"/>
      <c r="BD482" s="127"/>
      <c r="BE482" s="127"/>
      <c r="BF482" s="127"/>
      <c r="BG482" s="127"/>
      <c r="BH482" s="127"/>
      <c r="BI482" s="127"/>
      <c r="BJ482" s="127"/>
      <c r="BK482" s="127"/>
      <c r="BL482" s="127"/>
      <c r="BM482" s="127"/>
      <c r="BN482" s="127"/>
      <c r="BO482" s="127"/>
      <c r="BP482" s="127"/>
      <c r="BQ482" s="127"/>
      <c r="BR482" s="127"/>
      <c r="BS482" s="127"/>
      <c r="BT482" s="127"/>
      <c r="BU482" s="127"/>
      <c r="BV482" s="127"/>
      <c r="BW482" s="127"/>
      <c r="BX482" s="127"/>
      <c r="BY482" s="127"/>
      <c r="BZ482" s="127"/>
      <c r="CA482" s="127"/>
      <c r="CB482" s="127"/>
      <c r="CC482" s="127"/>
      <c r="CD482" s="127"/>
      <c r="CE482" s="127"/>
      <c r="CF482" s="127"/>
      <c r="CG482" s="127"/>
      <c r="CH482" s="127"/>
      <c r="CI482" s="127"/>
      <c r="CJ482" s="127"/>
      <c r="CK482" s="127"/>
      <c r="CL482" s="127"/>
      <c r="CM482" s="127"/>
      <c r="CN482" s="127"/>
      <c r="CO482" s="127"/>
      <c r="CP482" s="127"/>
      <c r="CQ482" s="127"/>
      <c r="CR482" s="127"/>
      <c r="CS482" s="127"/>
      <c r="CT482" s="127"/>
      <c r="CU482" s="127"/>
      <c r="CV482" s="127"/>
      <c r="CW482" s="127"/>
      <c r="CX482" s="127"/>
      <c r="CY482" s="127"/>
      <c r="CZ482" s="127"/>
      <c r="DA482" s="127"/>
      <c r="DB482" s="127"/>
      <c r="DC482" s="127"/>
      <c r="DD482" s="127"/>
      <c r="DE482" s="127"/>
      <c r="DF482" s="127"/>
      <c r="DG482" s="127"/>
      <c r="DH482" s="127"/>
      <c r="DI482" s="127"/>
      <c r="DJ482" s="127"/>
      <c r="DK482" s="127"/>
      <c r="DL482" s="127"/>
      <c r="DM482" s="127"/>
      <c r="DN482" s="127"/>
      <c r="DO482" s="127"/>
      <c r="DP482" s="127"/>
      <c r="DQ482" s="127"/>
      <c r="DR482" s="127"/>
      <c r="DS482" s="127"/>
      <c r="DT482" s="127"/>
    </row>
    <row r="483" spans="1:124" x14ac:dyDescent="0.3">
      <c r="A483" s="127"/>
      <c r="B483" s="127"/>
      <c r="C483" s="127"/>
      <c r="D483" s="127"/>
      <c r="E483" s="127"/>
      <c r="F483" s="127"/>
      <c r="G483" s="154"/>
      <c r="H483" s="154"/>
      <c r="I483" s="154"/>
      <c r="J483" s="127"/>
      <c r="K483" s="127"/>
      <c r="L483" s="127"/>
      <c r="M483" s="127"/>
      <c r="N483" s="127"/>
      <c r="O483" s="127"/>
      <c r="P483" s="127"/>
      <c r="Q483" s="127"/>
      <c r="R483" s="127"/>
      <c r="S483" s="127"/>
      <c r="T483" s="127"/>
      <c r="U483" s="127"/>
      <c r="V483" s="127"/>
      <c r="W483" s="127"/>
      <c r="X483" s="127"/>
      <c r="Y483" s="127"/>
      <c r="Z483" s="127"/>
      <c r="AA483" s="127"/>
      <c r="AB483" s="127"/>
      <c r="AC483" s="127"/>
      <c r="AD483" s="127"/>
      <c r="AE483" s="127"/>
      <c r="AF483" s="127"/>
      <c r="AG483" s="127"/>
      <c r="AH483" s="127"/>
      <c r="AI483" s="127"/>
      <c r="AJ483" s="127"/>
      <c r="AK483" s="127"/>
      <c r="AL483" s="127"/>
      <c r="AM483" s="127"/>
      <c r="AN483" s="127"/>
      <c r="AO483" s="127"/>
      <c r="AP483" s="127"/>
      <c r="AQ483" s="127"/>
      <c r="AR483" s="127"/>
      <c r="AS483" s="127"/>
      <c r="AT483" s="127"/>
      <c r="AU483" s="127"/>
      <c r="AV483" s="127"/>
      <c r="AW483" s="127"/>
      <c r="AX483" s="127"/>
      <c r="AY483" s="127"/>
      <c r="AZ483" s="127"/>
      <c r="BA483" s="127"/>
      <c r="BB483" s="127"/>
      <c r="BC483" s="127"/>
      <c r="BD483" s="127"/>
      <c r="BE483" s="127"/>
      <c r="BF483" s="127"/>
      <c r="BG483" s="127"/>
      <c r="BH483" s="127"/>
      <c r="BI483" s="127"/>
      <c r="BJ483" s="127"/>
      <c r="BK483" s="127"/>
      <c r="BL483" s="127"/>
      <c r="BM483" s="127"/>
      <c r="BN483" s="127"/>
      <c r="BO483" s="127"/>
      <c r="BP483" s="127"/>
      <c r="BQ483" s="127"/>
      <c r="BR483" s="127"/>
      <c r="BS483" s="127"/>
      <c r="BT483" s="127"/>
      <c r="BU483" s="127"/>
      <c r="BV483" s="127"/>
      <c r="BW483" s="127"/>
      <c r="BX483" s="127"/>
      <c r="BY483" s="127"/>
      <c r="BZ483" s="127"/>
      <c r="CA483" s="127"/>
      <c r="CB483" s="127"/>
      <c r="CC483" s="127"/>
      <c r="CD483" s="127"/>
      <c r="CE483" s="127"/>
      <c r="CF483" s="127"/>
      <c r="CG483" s="127"/>
      <c r="CH483" s="127"/>
      <c r="CI483" s="127"/>
      <c r="CJ483" s="127"/>
      <c r="CK483" s="127"/>
      <c r="CL483" s="127"/>
      <c r="CM483" s="127"/>
      <c r="CN483" s="127"/>
      <c r="CO483" s="127"/>
      <c r="CP483" s="127"/>
      <c r="CQ483" s="127"/>
      <c r="CR483" s="127"/>
      <c r="CS483" s="127"/>
      <c r="CT483" s="127"/>
      <c r="CU483" s="127"/>
      <c r="CV483" s="127"/>
      <c r="CW483" s="127"/>
      <c r="CX483" s="127"/>
      <c r="CY483" s="127"/>
      <c r="CZ483" s="127"/>
      <c r="DA483" s="127"/>
      <c r="DB483" s="127"/>
      <c r="DC483" s="127"/>
      <c r="DD483" s="127"/>
      <c r="DE483" s="127"/>
      <c r="DF483" s="127"/>
      <c r="DG483" s="127"/>
      <c r="DH483" s="127"/>
      <c r="DI483" s="127"/>
      <c r="DJ483" s="127"/>
      <c r="DK483" s="127"/>
      <c r="DL483" s="127"/>
      <c r="DM483" s="127"/>
      <c r="DN483" s="127"/>
      <c r="DO483" s="127"/>
      <c r="DP483" s="127"/>
      <c r="DQ483" s="127"/>
      <c r="DR483" s="127"/>
      <c r="DS483" s="127"/>
      <c r="DT483" s="127"/>
    </row>
    <row r="484" spans="1:124" x14ac:dyDescent="0.3">
      <c r="A484" s="127"/>
      <c r="B484" s="127"/>
      <c r="C484" s="127"/>
      <c r="D484" s="127"/>
      <c r="E484" s="127"/>
      <c r="F484" s="127"/>
      <c r="G484" s="154"/>
      <c r="H484" s="154"/>
      <c r="I484" s="154"/>
      <c r="J484" s="127"/>
      <c r="K484" s="127"/>
      <c r="L484" s="127"/>
      <c r="M484" s="127"/>
      <c r="N484" s="127"/>
      <c r="O484" s="127"/>
      <c r="P484" s="127"/>
      <c r="Q484" s="127"/>
      <c r="R484" s="127"/>
      <c r="S484" s="127"/>
      <c r="T484" s="127"/>
      <c r="U484" s="127"/>
      <c r="V484" s="127"/>
      <c r="W484" s="127"/>
      <c r="X484" s="127"/>
      <c r="Y484" s="127"/>
      <c r="Z484" s="127"/>
      <c r="AA484" s="127"/>
      <c r="AB484" s="127"/>
      <c r="AC484" s="127"/>
      <c r="AD484" s="127"/>
      <c r="AE484" s="127"/>
      <c r="AF484" s="127"/>
      <c r="AG484" s="127"/>
      <c r="AH484" s="127"/>
      <c r="AI484" s="127"/>
      <c r="AJ484" s="127"/>
      <c r="AK484" s="127"/>
      <c r="AL484" s="127"/>
      <c r="AM484" s="127"/>
      <c r="AN484" s="127"/>
      <c r="AO484" s="127"/>
      <c r="AP484" s="127"/>
      <c r="AQ484" s="127"/>
      <c r="AR484" s="127"/>
      <c r="AS484" s="127"/>
      <c r="AT484" s="127"/>
      <c r="AU484" s="127"/>
      <c r="AV484" s="127"/>
      <c r="AW484" s="127"/>
      <c r="AX484" s="127"/>
      <c r="AY484" s="127"/>
      <c r="AZ484" s="127"/>
      <c r="BA484" s="127"/>
      <c r="BB484" s="127"/>
      <c r="BC484" s="127"/>
      <c r="BD484" s="127"/>
      <c r="BE484" s="127"/>
      <c r="BF484" s="127"/>
      <c r="BG484" s="127"/>
      <c r="BH484" s="127"/>
      <c r="BI484" s="127"/>
      <c r="BJ484" s="127"/>
      <c r="BK484" s="127"/>
      <c r="BL484" s="127"/>
      <c r="BM484" s="127"/>
      <c r="BN484" s="127"/>
      <c r="BO484" s="127"/>
      <c r="BP484" s="127"/>
      <c r="BQ484" s="127"/>
      <c r="BR484" s="127"/>
      <c r="BS484" s="127"/>
      <c r="BT484" s="127"/>
      <c r="BU484" s="127"/>
      <c r="BV484" s="127"/>
      <c r="BW484" s="127"/>
      <c r="BX484" s="127"/>
      <c r="BY484" s="127"/>
      <c r="BZ484" s="127"/>
      <c r="CA484" s="127"/>
      <c r="CB484" s="127"/>
      <c r="CC484" s="127"/>
      <c r="CD484" s="127"/>
      <c r="CE484" s="127"/>
      <c r="CF484" s="127"/>
      <c r="CG484" s="127"/>
      <c r="CH484" s="127"/>
      <c r="CI484" s="127"/>
      <c r="CJ484" s="127"/>
      <c r="CK484" s="127"/>
      <c r="CL484" s="127"/>
      <c r="CM484" s="127"/>
      <c r="CN484" s="127"/>
      <c r="CO484" s="127"/>
      <c r="CP484" s="127"/>
      <c r="CQ484" s="127"/>
      <c r="CR484" s="127"/>
      <c r="CS484" s="127"/>
      <c r="CT484" s="127"/>
      <c r="CU484" s="127"/>
      <c r="CV484" s="127"/>
      <c r="CW484" s="127"/>
      <c r="CX484" s="127"/>
      <c r="CY484" s="127"/>
      <c r="CZ484" s="127"/>
      <c r="DA484" s="127"/>
      <c r="DB484" s="127"/>
      <c r="DC484" s="127"/>
      <c r="DD484" s="127"/>
      <c r="DE484" s="127"/>
      <c r="DF484" s="127"/>
      <c r="DG484" s="127"/>
      <c r="DH484" s="127"/>
      <c r="DI484" s="127"/>
      <c r="DJ484" s="127"/>
      <c r="DK484" s="127"/>
      <c r="DL484" s="127"/>
      <c r="DM484" s="127"/>
      <c r="DN484" s="127"/>
      <c r="DO484" s="127"/>
      <c r="DP484" s="127"/>
      <c r="DQ484" s="127"/>
      <c r="DR484" s="127"/>
      <c r="DS484" s="127"/>
      <c r="DT484" s="127"/>
    </row>
    <row r="485" spans="1:124" x14ac:dyDescent="0.3">
      <c r="A485" s="127"/>
      <c r="B485" s="127"/>
      <c r="C485" s="127"/>
      <c r="D485" s="127"/>
      <c r="E485" s="127"/>
      <c r="F485" s="127"/>
      <c r="G485" s="154"/>
      <c r="H485" s="154"/>
      <c r="I485" s="154"/>
      <c r="J485" s="127"/>
      <c r="K485" s="127"/>
      <c r="L485" s="127"/>
      <c r="M485" s="127"/>
      <c r="N485" s="127"/>
      <c r="O485" s="127"/>
      <c r="P485" s="127"/>
      <c r="Q485" s="127"/>
      <c r="R485" s="127"/>
      <c r="S485" s="127"/>
      <c r="T485" s="127"/>
      <c r="U485" s="127"/>
      <c r="V485" s="127"/>
      <c r="W485" s="127"/>
      <c r="X485" s="127"/>
      <c r="Y485" s="127"/>
      <c r="Z485" s="127"/>
      <c r="AA485" s="127"/>
      <c r="AB485" s="127"/>
      <c r="AC485" s="127"/>
      <c r="AD485" s="127"/>
      <c r="AE485" s="127"/>
      <c r="AF485" s="127"/>
      <c r="AG485" s="127"/>
      <c r="AH485" s="127"/>
      <c r="AI485" s="127"/>
      <c r="AJ485" s="127"/>
      <c r="AK485" s="127"/>
      <c r="AL485" s="127"/>
      <c r="AM485" s="127"/>
      <c r="AN485" s="127"/>
      <c r="AO485" s="127"/>
      <c r="AP485" s="127"/>
      <c r="AQ485" s="127"/>
      <c r="AR485" s="127"/>
      <c r="AS485" s="127"/>
      <c r="AT485" s="127"/>
      <c r="AU485" s="127"/>
      <c r="AV485" s="127"/>
      <c r="AW485" s="127"/>
      <c r="AX485" s="127"/>
      <c r="AY485" s="127"/>
      <c r="AZ485" s="127"/>
      <c r="BA485" s="127"/>
      <c r="BB485" s="127"/>
      <c r="BC485" s="127"/>
      <c r="BD485" s="127"/>
      <c r="BE485" s="127"/>
      <c r="BF485" s="127"/>
      <c r="BG485" s="127"/>
      <c r="BH485" s="127"/>
      <c r="BI485" s="127"/>
      <c r="BJ485" s="127"/>
      <c r="BK485" s="127"/>
      <c r="BL485" s="127"/>
      <c r="BM485" s="127"/>
      <c r="BN485" s="127"/>
      <c r="BO485" s="127"/>
      <c r="BP485" s="127"/>
      <c r="BQ485" s="127"/>
      <c r="BR485" s="127"/>
      <c r="BS485" s="127"/>
      <c r="BT485" s="127"/>
      <c r="BU485" s="127"/>
      <c r="BV485" s="127"/>
      <c r="BW485" s="127"/>
      <c r="BX485" s="127"/>
      <c r="BY485" s="127"/>
      <c r="BZ485" s="127"/>
      <c r="CA485" s="127"/>
      <c r="CB485" s="127"/>
      <c r="CC485" s="127"/>
      <c r="CD485" s="127"/>
      <c r="CE485" s="127"/>
      <c r="CF485" s="127"/>
      <c r="CG485" s="127"/>
      <c r="CH485" s="127"/>
      <c r="CI485" s="127"/>
      <c r="CJ485" s="127"/>
      <c r="CK485" s="127"/>
      <c r="CL485" s="127"/>
      <c r="CM485" s="127"/>
      <c r="CN485" s="127"/>
      <c r="CO485" s="127"/>
      <c r="CP485" s="127"/>
      <c r="CQ485" s="127"/>
      <c r="CR485" s="127"/>
      <c r="CS485" s="127"/>
      <c r="CT485" s="127"/>
      <c r="CU485" s="127"/>
      <c r="CV485" s="127"/>
      <c r="CW485" s="127"/>
      <c r="CX485" s="127"/>
      <c r="CY485" s="127"/>
      <c r="CZ485" s="127"/>
      <c r="DA485" s="127"/>
      <c r="DB485" s="127"/>
      <c r="DC485" s="127"/>
      <c r="DD485" s="127"/>
      <c r="DE485" s="127"/>
      <c r="DF485" s="127"/>
      <c r="DG485" s="127"/>
      <c r="DH485" s="127"/>
      <c r="DI485" s="127"/>
      <c r="DJ485" s="127"/>
      <c r="DK485" s="127"/>
      <c r="DL485" s="127"/>
      <c r="DM485" s="127"/>
      <c r="DN485" s="127"/>
      <c r="DO485" s="127"/>
      <c r="DP485" s="127"/>
      <c r="DQ485" s="127"/>
      <c r="DR485" s="127"/>
      <c r="DS485" s="127"/>
      <c r="DT485" s="127"/>
    </row>
    <row r="486" spans="1:124" x14ac:dyDescent="0.3">
      <c r="A486" s="127"/>
      <c r="B486" s="127"/>
      <c r="C486" s="127"/>
      <c r="D486" s="127"/>
      <c r="E486" s="127"/>
      <c r="F486" s="127"/>
      <c r="G486" s="154"/>
      <c r="H486" s="154"/>
      <c r="I486" s="154"/>
      <c r="J486" s="127"/>
      <c r="K486" s="127"/>
      <c r="L486" s="127"/>
      <c r="M486" s="127"/>
      <c r="N486" s="127"/>
      <c r="O486" s="127"/>
      <c r="P486" s="127"/>
      <c r="Q486" s="127"/>
      <c r="R486" s="127"/>
      <c r="S486" s="127"/>
      <c r="T486" s="127"/>
      <c r="U486" s="127"/>
      <c r="V486" s="127"/>
      <c r="W486" s="127"/>
      <c r="X486" s="127"/>
      <c r="Y486" s="127"/>
      <c r="Z486" s="127"/>
      <c r="AA486" s="127"/>
      <c r="AB486" s="127"/>
      <c r="AC486" s="127"/>
      <c r="AD486" s="127"/>
      <c r="AE486" s="127"/>
      <c r="AF486" s="127"/>
      <c r="AG486" s="127"/>
      <c r="AH486" s="127"/>
      <c r="AI486" s="127"/>
      <c r="AJ486" s="127"/>
      <c r="AK486" s="127"/>
      <c r="AL486" s="127"/>
      <c r="AM486" s="127"/>
      <c r="AN486" s="127"/>
      <c r="AO486" s="127"/>
      <c r="AP486" s="127"/>
      <c r="AQ486" s="127"/>
      <c r="AR486" s="127"/>
      <c r="AS486" s="127"/>
      <c r="AT486" s="127"/>
      <c r="AU486" s="127"/>
      <c r="AV486" s="127"/>
      <c r="AW486" s="127"/>
      <c r="AX486" s="127"/>
      <c r="AY486" s="127"/>
      <c r="AZ486" s="127"/>
      <c r="BA486" s="127"/>
      <c r="BB486" s="127"/>
      <c r="BC486" s="127"/>
      <c r="BD486" s="127"/>
      <c r="BE486" s="127"/>
      <c r="BF486" s="127"/>
      <c r="BG486" s="127"/>
      <c r="BH486" s="127"/>
      <c r="BI486" s="127"/>
      <c r="BJ486" s="127"/>
      <c r="BK486" s="127"/>
      <c r="BL486" s="127"/>
      <c r="BM486" s="127"/>
      <c r="BN486" s="127"/>
      <c r="BO486" s="127"/>
      <c r="BP486" s="127"/>
      <c r="BQ486" s="127"/>
      <c r="BR486" s="127"/>
      <c r="BS486" s="127"/>
      <c r="BT486" s="127"/>
      <c r="BU486" s="127"/>
      <c r="BV486" s="127"/>
      <c r="BW486" s="127"/>
      <c r="BX486" s="127"/>
      <c r="BY486" s="127"/>
      <c r="BZ486" s="127"/>
      <c r="CA486" s="127"/>
      <c r="CB486" s="127"/>
      <c r="CC486" s="127"/>
      <c r="CD486" s="127"/>
      <c r="CE486" s="127"/>
      <c r="CF486" s="127"/>
      <c r="CG486" s="127"/>
      <c r="CH486" s="127"/>
      <c r="CI486" s="127"/>
      <c r="CJ486" s="127"/>
      <c r="CK486" s="127"/>
      <c r="CL486" s="127"/>
      <c r="CM486" s="127"/>
      <c r="CN486" s="127"/>
      <c r="CO486" s="127"/>
      <c r="CP486" s="127"/>
      <c r="CQ486" s="127"/>
      <c r="CR486" s="127"/>
      <c r="CS486" s="127"/>
      <c r="CT486" s="127"/>
      <c r="CU486" s="127"/>
      <c r="CV486" s="127"/>
      <c r="CW486" s="127"/>
      <c r="CX486" s="127"/>
      <c r="CY486" s="127"/>
      <c r="CZ486" s="127"/>
      <c r="DA486" s="127"/>
      <c r="DB486" s="127"/>
      <c r="DC486" s="127"/>
      <c r="DD486" s="127"/>
      <c r="DE486" s="127"/>
      <c r="DF486" s="127"/>
      <c r="DG486" s="127"/>
      <c r="DH486" s="127"/>
      <c r="DI486" s="127"/>
      <c r="DJ486" s="127"/>
      <c r="DK486" s="127"/>
      <c r="DL486" s="127"/>
      <c r="DM486" s="127"/>
      <c r="DN486" s="127"/>
      <c r="DO486" s="127"/>
      <c r="DP486" s="127"/>
      <c r="DQ486" s="127"/>
      <c r="DR486" s="127"/>
      <c r="DS486" s="127"/>
      <c r="DT486" s="127"/>
    </row>
    <row r="487" spans="1:124" x14ac:dyDescent="0.3">
      <c r="A487" s="127"/>
      <c r="B487" s="127"/>
      <c r="C487" s="127"/>
      <c r="D487" s="127"/>
      <c r="E487" s="127"/>
      <c r="F487" s="127"/>
      <c r="G487" s="154"/>
      <c r="H487" s="154"/>
      <c r="I487" s="154"/>
      <c r="J487" s="127"/>
      <c r="K487" s="127"/>
      <c r="L487" s="127"/>
      <c r="M487" s="127"/>
      <c r="N487" s="127"/>
      <c r="O487" s="127"/>
      <c r="P487" s="127"/>
      <c r="Q487" s="127"/>
      <c r="R487" s="127"/>
      <c r="S487" s="127"/>
      <c r="T487" s="127"/>
      <c r="U487" s="127"/>
      <c r="V487" s="127"/>
      <c r="W487" s="127"/>
      <c r="X487" s="127"/>
      <c r="Y487" s="127"/>
      <c r="Z487" s="127"/>
      <c r="AA487" s="127"/>
      <c r="AB487" s="127"/>
      <c r="AC487" s="127"/>
      <c r="AD487" s="127"/>
      <c r="AE487" s="127"/>
      <c r="AF487" s="127"/>
      <c r="AG487" s="127"/>
      <c r="AH487" s="127"/>
      <c r="AI487" s="127"/>
      <c r="AJ487" s="127"/>
      <c r="AK487" s="127"/>
      <c r="AL487" s="127"/>
      <c r="AM487" s="127"/>
      <c r="AN487" s="127"/>
      <c r="AO487" s="127"/>
      <c r="AP487" s="127"/>
      <c r="AQ487" s="127"/>
      <c r="AR487" s="127"/>
      <c r="AS487" s="127"/>
      <c r="AT487" s="127"/>
      <c r="AU487" s="127"/>
      <c r="AV487" s="127"/>
      <c r="AW487" s="127"/>
      <c r="AX487" s="127"/>
      <c r="AY487" s="127"/>
      <c r="AZ487" s="127"/>
      <c r="BA487" s="127"/>
      <c r="BB487" s="127"/>
      <c r="BC487" s="127"/>
      <c r="BD487" s="127"/>
      <c r="BE487" s="127"/>
      <c r="BF487" s="127"/>
      <c r="BG487" s="127"/>
      <c r="BH487" s="127"/>
      <c r="BI487" s="127"/>
      <c r="BJ487" s="127"/>
      <c r="BK487" s="127"/>
      <c r="BL487" s="127"/>
      <c r="BM487" s="127"/>
      <c r="BN487" s="127"/>
      <c r="BO487" s="127"/>
      <c r="BP487" s="127"/>
      <c r="BQ487" s="127"/>
      <c r="BR487" s="127"/>
      <c r="BS487" s="127"/>
      <c r="BT487" s="127"/>
      <c r="BU487" s="127"/>
      <c r="BV487" s="127"/>
      <c r="BW487" s="127"/>
      <c r="BX487" s="127"/>
      <c r="BY487" s="127"/>
      <c r="BZ487" s="127"/>
      <c r="CA487" s="127"/>
      <c r="CB487" s="127"/>
      <c r="CC487" s="127"/>
      <c r="CD487" s="127"/>
      <c r="CE487" s="127"/>
      <c r="CF487" s="127"/>
      <c r="CG487" s="127"/>
      <c r="CH487" s="127"/>
      <c r="CI487" s="127"/>
      <c r="CJ487" s="127"/>
      <c r="CK487" s="127"/>
      <c r="CL487" s="127"/>
      <c r="CM487" s="127"/>
      <c r="CN487" s="127"/>
      <c r="CO487" s="127"/>
      <c r="CP487" s="127"/>
      <c r="CQ487" s="127"/>
      <c r="CR487" s="127"/>
      <c r="CS487" s="127"/>
      <c r="CT487" s="127"/>
      <c r="CU487" s="127"/>
      <c r="CV487" s="127"/>
      <c r="CW487" s="127"/>
      <c r="CX487" s="127"/>
      <c r="CY487" s="127"/>
      <c r="CZ487" s="127"/>
      <c r="DA487" s="127"/>
      <c r="DB487" s="127"/>
      <c r="DC487" s="127"/>
      <c r="DD487" s="127"/>
      <c r="DE487" s="127"/>
      <c r="DF487" s="127"/>
      <c r="DG487" s="127"/>
      <c r="DH487" s="127"/>
      <c r="DI487" s="127"/>
      <c r="DJ487" s="127"/>
      <c r="DK487" s="127"/>
      <c r="DL487" s="127"/>
      <c r="DM487" s="127"/>
      <c r="DN487" s="127"/>
      <c r="DO487" s="127"/>
      <c r="DP487" s="127"/>
      <c r="DQ487" s="127"/>
      <c r="DR487" s="127"/>
      <c r="DS487" s="127"/>
      <c r="DT487" s="127"/>
    </row>
    <row r="488" spans="1:124" x14ac:dyDescent="0.3">
      <c r="A488" s="127"/>
      <c r="B488" s="127"/>
      <c r="C488" s="127"/>
      <c r="D488" s="127"/>
      <c r="E488" s="127"/>
      <c r="F488" s="127"/>
      <c r="G488" s="154"/>
      <c r="H488" s="154"/>
      <c r="I488" s="154"/>
      <c r="J488" s="127"/>
      <c r="K488" s="127"/>
      <c r="L488" s="127"/>
      <c r="M488" s="127"/>
      <c r="N488" s="127"/>
      <c r="O488" s="127"/>
      <c r="P488" s="127"/>
      <c r="Q488" s="127"/>
      <c r="R488" s="127"/>
      <c r="S488" s="127"/>
      <c r="T488" s="127"/>
      <c r="U488" s="127"/>
      <c r="V488" s="127"/>
      <c r="W488" s="127"/>
      <c r="X488" s="127"/>
      <c r="Y488" s="127"/>
      <c r="Z488" s="127"/>
      <c r="AA488" s="127"/>
      <c r="AB488" s="127"/>
      <c r="AC488" s="127"/>
      <c r="AD488" s="127"/>
      <c r="AE488" s="127"/>
      <c r="AF488" s="127"/>
      <c r="AG488" s="127"/>
      <c r="AH488" s="127"/>
      <c r="AI488" s="127"/>
      <c r="AJ488" s="127"/>
      <c r="AK488" s="127"/>
      <c r="AL488" s="127"/>
      <c r="AM488" s="127"/>
      <c r="AN488" s="127"/>
      <c r="AO488" s="127"/>
      <c r="AP488" s="127"/>
      <c r="AQ488" s="127"/>
      <c r="AR488" s="127"/>
      <c r="AS488" s="127"/>
      <c r="AT488" s="127"/>
      <c r="AU488" s="127"/>
      <c r="AV488" s="127"/>
      <c r="AW488" s="127"/>
      <c r="AX488" s="127"/>
      <c r="AY488" s="127"/>
      <c r="AZ488" s="127"/>
      <c r="BA488" s="127"/>
      <c r="BB488" s="127"/>
      <c r="BC488" s="127"/>
      <c r="BD488" s="127"/>
      <c r="BE488" s="127"/>
      <c r="BF488" s="127"/>
      <c r="BG488" s="127"/>
      <c r="BH488" s="127"/>
      <c r="BI488" s="127"/>
      <c r="BJ488" s="127"/>
      <c r="BK488" s="127"/>
      <c r="BL488" s="127"/>
      <c r="BM488" s="127"/>
      <c r="BN488" s="127"/>
      <c r="BO488" s="127"/>
      <c r="BP488" s="127"/>
      <c r="BQ488" s="127"/>
      <c r="BR488" s="127"/>
      <c r="BS488" s="127"/>
      <c r="BT488" s="127"/>
      <c r="BU488" s="127"/>
      <c r="BV488" s="127"/>
      <c r="BW488" s="127"/>
      <c r="BX488" s="127"/>
      <c r="BY488" s="127"/>
      <c r="BZ488" s="127"/>
      <c r="CA488" s="127"/>
      <c r="CB488" s="127"/>
      <c r="CC488" s="127"/>
      <c r="CD488" s="127"/>
      <c r="CE488" s="127"/>
      <c r="CF488" s="127"/>
      <c r="CG488" s="127"/>
      <c r="CH488" s="127"/>
      <c r="CI488" s="127"/>
      <c r="CJ488" s="127"/>
      <c r="CK488" s="127"/>
      <c r="CL488" s="127"/>
      <c r="CM488" s="127"/>
      <c r="CN488" s="127"/>
      <c r="CO488" s="127"/>
      <c r="CP488" s="127"/>
      <c r="CQ488" s="127"/>
      <c r="CR488" s="127"/>
      <c r="CS488" s="127"/>
      <c r="CT488" s="127"/>
      <c r="CU488" s="127"/>
      <c r="CV488" s="127"/>
      <c r="CW488" s="127"/>
      <c r="CX488" s="127"/>
      <c r="CY488" s="127"/>
      <c r="CZ488" s="127"/>
      <c r="DA488" s="127"/>
      <c r="DB488" s="127"/>
      <c r="DC488" s="127"/>
      <c r="DD488" s="127"/>
      <c r="DE488" s="127"/>
      <c r="DF488" s="127"/>
      <c r="DG488" s="127"/>
      <c r="DH488" s="127"/>
      <c r="DI488" s="127"/>
      <c r="DJ488" s="127"/>
      <c r="DK488" s="127"/>
      <c r="DL488" s="127"/>
      <c r="DM488" s="127"/>
      <c r="DN488" s="127"/>
      <c r="DO488" s="127"/>
      <c r="DP488" s="127"/>
      <c r="DQ488" s="127"/>
      <c r="DR488" s="127"/>
      <c r="DS488" s="127"/>
      <c r="DT488" s="127"/>
    </row>
    <row r="489" spans="1:124" x14ac:dyDescent="0.3">
      <c r="A489" s="127"/>
      <c r="B489" s="127"/>
      <c r="C489" s="127"/>
      <c r="D489" s="127"/>
      <c r="E489" s="127"/>
      <c r="F489" s="127"/>
      <c r="G489" s="154"/>
      <c r="H489" s="154"/>
      <c r="I489" s="154"/>
      <c r="J489" s="127"/>
      <c r="K489" s="127"/>
      <c r="L489" s="127"/>
      <c r="M489" s="127"/>
      <c r="N489" s="127"/>
      <c r="O489" s="127"/>
      <c r="P489" s="127"/>
      <c r="Q489" s="127"/>
      <c r="R489" s="127"/>
      <c r="S489" s="127"/>
      <c r="T489" s="127"/>
      <c r="U489" s="127"/>
      <c r="V489" s="127"/>
      <c r="W489" s="127"/>
      <c r="X489" s="127"/>
      <c r="Y489" s="127"/>
      <c r="Z489" s="127"/>
      <c r="AA489" s="127"/>
      <c r="AB489" s="127"/>
      <c r="AC489" s="127"/>
      <c r="AD489" s="127"/>
      <c r="AE489" s="127"/>
      <c r="AF489" s="127"/>
      <c r="AG489" s="127"/>
      <c r="AH489" s="127"/>
      <c r="AI489" s="127"/>
      <c r="AJ489" s="127"/>
      <c r="AK489" s="127"/>
      <c r="AL489" s="127"/>
      <c r="AM489" s="127"/>
      <c r="AN489" s="127"/>
      <c r="AO489" s="127"/>
      <c r="AP489" s="127"/>
      <c r="AQ489" s="127"/>
      <c r="AR489" s="127"/>
      <c r="AS489" s="127"/>
      <c r="AT489" s="127"/>
      <c r="AU489" s="127"/>
      <c r="AV489" s="127"/>
      <c r="AW489" s="127"/>
      <c r="AX489" s="127"/>
      <c r="AY489" s="127"/>
      <c r="AZ489" s="127"/>
      <c r="BA489" s="127"/>
      <c r="BB489" s="127"/>
      <c r="BC489" s="127"/>
      <c r="BD489" s="127"/>
      <c r="BE489" s="127"/>
      <c r="BF489" s="127"/>
      <c r="BG489" s="127"/>
      <c r="BH489" s="127"/>
      <c r="BI489" s="127"/>
      <c r="BJ489" s="127"/>
      <c r="BK489" s="127"/>
      <c r="BL489" s="127"/>
      <c r="BM489" s="127"/>
      <c r="BN489" s="127"/>
      <c r="BO489" s="127"/>
      <c r="BP489" s="127"/>
      <c r="BQ489" s="127"/>
      <c r="BR489" s="127"/>
      <c r="BS489" s="127"/>
      <c r="BT489" s="127"/>
      <c r="BU489" s="127"/>
      <c r="BV489" s="127"/>
      <c r="BW489" s="127"/>
      <c r="BX489" s="127"/>
      <c r="BY489" s="127"/>
      <c r="BZ489" s="127"/>
      <c r="CA489" s="127"/>
      <c r="CB489" s="127"/>
      <c r="CC489" s="127"/>
      <c r="CD489" s="127"/>
      <c r="CE489" s="127"/>
      <c r="CF489" s="127"/>
      <c r="CG489" s="127"/>
      <c r="CH489" s="127"/>
      <c r="CI489" s="127"/>
      <c r="CJ489" s="127"/>
      <c r="CK489" s="127"/>
      <c r="CL489" s="127"/>
      <c r="CM489" s="127"/>
      <c r="CN489" s="127"/>
      <c r="CO489" s="127"/>
      <c r="CP489" s="127"/>
      <c r="CQ489" s="127"/>
      <c r="CR489" s="127"/>
      <c r="CS489" s="127"/>
      <c r="CT489" s="127"/>
      <c r="CU489" s="127"/>
      <c r="CV489" s="127"/>
      <c r="CW489" s="127"/>
      <c r="CX489" s="127"/>
      <c r="CY489" s="127"/>
      <c r="CZ489" s="127"/>
      <c r="DA489" s="127"/>
      <c r="DB489" s="127"/>
      <c r="DC489" s="127"/>
      <c r="DD489" s="127"/>
      <c r="DE489" s="127"/>
      <c r="DF489" s="127"/>
      <c r="DG489" s="127"/>
      <c r="DH489" s="127"/>
      <c r="DI489" s="127"/>
      <c r="DJ489" s="127"/>
      <c r="DK489" s="127"/>
      <c r="DL489" s="127"/>
      <c r="DM489" s="127"/>
      <c r="DN489" s="127"/>
      <c r="DO489" s="127"/>
      <c r="DP489" s="127"/>
      <c r="DQ489" s="127"/>
      <c r="DR489" s="127"/>
      <c r="DS489" s="127"/>
      <c r="DT489" s="127"/>
    </row>
    <row r="490" spans="1:124" x14ac:dyDescent="0.3">
      <c r="A490" s="127"/>
      <c r="B490" s="127"/>
      <c r="C490" s="127"/>
      <c r="D490" s="127"/>
      <c r="E490" s="127"/>
      <c r="F490" s="127"/>
      <c r="G490" s="154"/>
      <c r="H490" s="154"/>
      <c r="I490" s="154"/>
      <c r="J490" s="127"/>
      <c r="K490" s="127"/>
      <c r="L490" s="127"/>
      <c r="M490" s="127"/>
      <c r="N490" s="127"/>
      <c r="O490" s="127"/>
      <c r="P490" s="127"/>
      <c r="Q490" s="127"/>
      <c r="R490" s="127"/>
      <c r="S490" s="127"/>
      <c r="T490" s="127"/>
      <c r="U490" s="127"/>
      <c r="V490" s="127"/>
      <c r="W490" s="127"/>
      <c r="X490" s="127"/>
      <c r="Y490" s="127"/>
      <c r="Z490" s="127"/>
      <c r="AA490" s="127"/>
      <c r="AB490" s="127"/>
      <c r="AC490" s="127"/>
      <c r="AD490" s="127"/>
      <c r="AE490" s="127"/>
      <c r="AF490" s="127"/>
      <c r="AG490" s="127"/>
      <c r="AH490" s="127"/>
      <c r="AI490" s="127"/>
      <c r="AJ490" s="127"/>
      <c r="AK490" s="127"/>
      <c r="AL490" s="127"/>
      <c r="AM490" s="127"/>
      <c r="AN490" s="127"/>
      <c r="AO490" s="127"/>
      <c r="AP490" s="127"/>
      <c r="AQ490" s="127"/>
      <c r="AR490" s="127"/>
      <c r="AS490" s="127"/>
      <c r="AT490" s="127"/>
      <c r="AU490" s="127"/>
      <c r="AV490" s="127"/>
      <c r="AW490" s="127"/>
      <c r="AX490" s="127"/>
      <c r="AY490" s="127"/>
      <c r="AZ490" s="127"/>
      <c r="BA490" s="127"/>
      <c r="BB490" s="127"/>
      <c r="BC490" s="127"/>
      <c r="BD490" s="127"/>
      <c r="BE490" s="127"/>
      <c r="BF490" s="127"/>
      <c r="BG490" s="127"/>
      <c r="BH490" s="127"/>
      <c r="BI490" s="127"/>
      <c r="BJ490" s="127"/>
      <c r="BK490" s="127"/>
      <c r="BL490" s="127"/>
      <c r="BM490" s="127"/>
      <c r="BN490" s="127"/>
      <c r="BO490" s="127"/>
      <c r="BP490" s="127"/>
      <c r="BQ490" s="127"/>
      <c r="BR490" s="127"/>
      <c r="BS490" s="127"/>
      <c r="BT490" s="127"/>
      <c r="BU490" s="127"/>
      <c r="BV490" s="127"/>
      <c r="BW490" s="127"/>
      <c r="BX490" s="127"/>
      <c r="BY490" s="127"/>
      <c r="BZ490" s="127"/>
      <c r="CA490" s="127"/>
      <c r="CB490" s="127"/>
      <c r="CC490" s="127"/>
      <c r="CD490" s="127"/>
      <c r="CE490" s="127"/>
      <c r="CF490" s="127"/>
      <c r="CG490" s="127"/>
      <c r="CH490" s="127"/>
      <c r="CI490" s="127"/>
      <c r="CJ490" s="127"/>
      <c r="CK490" s="127"/>
      <c r="CL490" s="127"/>
      <c r="CM490" s="127"/>
      <c r="CN490" s="127"/>
      <c r="CO490" s="127"/>
      <c r="CP490" s="127"/>
      <c r="CQ490" s="127"/>
      <c r="CR490" s="127"/>
      <c r="CS490" s="127"/>
      <c r="CT490" s="127"/>
      <c r="CU490" s="127"/>
      <c r="CV490" s="127"/>
      <c r="CW490" s="127"/>
      <c r="CX490" s="127"/>
      <c r="CY490" s="127"/>
      <c r="CZ490" s="127"/>
      <c r="DA490" s="127"/>
      <c r="DB490" s="127"/>
      <c r="DC490" s="127"/>
      <c r="DD490" s="127"/>
      <c r="DE490" s="127"/>
      <c r="DF490" s="127"/>
      <c r="DG490" s="127"/>
      <c r="DH490" s="127"/>
      <c r="DI490" s="127"/>
      <c r="DJ490" s="127"/>
      <c r="DK490" s="127"/>
      <c r="DL490" s="127"/>
      <c r="DM490" s="127"/>
      <c r="DN490" s="127"/>
      <c r="DO490" s="127"/>
      <c r="DP490" s="127"/>
      <c r="DQ490" s="127"/>
      <c r="DR490" s="127"/>
      <c r="DS490" s="127"/>
      <c r="DT490" s="127"/>
    </row>
    <row r="491" spans="1:124" x14ac:dyDescent="0.3">
      <c r="A491" s="127"/>
      <c r="B491" s="127"/>
      <c r="C491" s="127"/>
      <c r="D491" s="127"/>
      <c r="E491" s="127"/>
      <c r="F491" s="127"/>
      <c r="G491" s="154"/>
      <c r="H491" s="154"/>
      <c r="I491" s="154"/>
      <c r="J491" s="127"/>
      <c r="K491" s="127"/>
      <c r="L491" s="127"/>
      <c r="M491" s="127"/>
      <c r="N491" s="127"/>
      <c r="O491" s="127"/>
      <c r="P491" s="127"/>
      <c r="Q491" s="127"/>
      <c r="R491" s="127"/>
      <c r="S491" s="127"/>
      <c r="T491" s="127"/>
      <c r="U491" s="127"/>
      <c r="V491" s="127"/>
      <c r="W491" s="127"/>
      <c r="X491" s="127"/>
      <c r="Y491" s="127"/>
      <c r="Z491" s="127"/>
      <c r="AA491" s="127"/>
      <c r="AB491" s="127"/>
      <c r="AC491" s="127"/>
      <c r="AD491" s="127"/>
      <c r="AE491" s="127"/>
      <c r="AF491" s="127"/>
      <c r="AG491" s="127"/>
      <c r="AH491" s="127"/>
      <c r="AI491" s="127"/>
      <c r="AJ491" s="127"/>
      <c r="AK491" s="127"/>
      <c r="AL491" s="127"/>
      <c r="AM491" s="127"/>
      <c r="AN491" s="127"/>
      <c r="AO491" s="127"/>
      <c r="AP491" s="127"/>
      <c r="AQ491" s="127"/>
      <c r="AR491" s="127"/>
      <c r="AS491" s="127"/>
      <c r="AT491" s="127"/>
      <c r="AU491" s="127"/>
      <c r="AV491" s="127"/>
      <c r="AW491" s="127"/>
      <c r="AX491" s="127"/>
      <c r="AY491" s="127"/>
      <c r="AZ491" s="127"/>
      <c r="BA491" s="127"/>
      <c r="BB491" s="127"/>
      <c r="BC491" s="127"/>
      <c r="BD491" s="127"/>
      <c r="BE491" s="127"/>
      <c r="BF491" s="127"/>
      <c r="BG491" s="127"/>
      <c r="BH491" s="127"/>
      <c r="BI491" s="127"/>
      <c r="BJ491" s="127"/>
      <c r="BK491" s="127"/>
      <c r="BL491" s="127"/>
      <c r="BM491" s="127"/>
      <c r="BN491" s="127"/>
      <c r="BO491" s="127"/>
      <c r="BP491" s="127"/>
      <c r="BQ491" s="127"/>
      <c r="BR491" s="127"/>
      <c r="BS491" s="127"/>
      <c r="BT491" s="127"/>
      <c r="BU491" s="127"/>
      <c r="BV491" s="127"/>
      <c r="BW491" s="127"/>
      <c r="BX491" s="127"/>
      <c r="BY491" s="127"/>
      <c r="BZ491" s="127"/>
      <c r="CA491" s="127"/>
      <c r="CB491" s="127"/>
      <c r="CC491" s="127"/>
      <c r="CD491" s="127"/>
      <c r="CE491" s="127"/>
      <c r="CF491" s="127"/>
      <c r="CG491" s="127"/>
      <c r="CH491" s="127"/>
      <c r="CI491" s="127"/>
      <c r="CJ491" s="127"/>
      <c r="CK491" s="127"/>
      <c r="CL491" s="127"/>
      <c r="CM491" s="127"/>
      <c r="CN491" s="127"/>
      <c r="CO491" s="127"/>
      <c r="CP491" s="127"/>
      <c r="CQ491" s="127"/>
      <c r="CR491" s="127"/>
      <c r="CS491" s="127"/>
      <c r="CT491" s="127"/>
      <c r="CU491" s="127"/>
      <c r="CV491" s="127"/>
      <c r="CW491" s="127"/>
      <c r="CX491" s="127"/>
      <c r="CY491" s="127"/>
      <c r="CZ491" s="127"/>
      <c r="DA491" s="127"/>
      <c r="DB491" s="127"/>
      <c r="DC491" s="127"/>
      <c r="DD491" s="127"/>
      <c r="DE491" s="127"/>
      <c r="DF491" s="127"/>
      <c r="DG491" s="127"/>
      <c r="DH491" s="127"/>
      <c r="DI491" s="127"/>
      <c r="DJ491" s="127"/>
      <c r="DK491" s="127"/>
      <c r="DL491" s="127"/>
      <c r="DM491" s="127"/>
      <c r="DN491" s="127"/>
      <c r="DO491" s="127"/>
      <c r="DP491" s="127"/>
      <c r="DQ491" s="127"/>
      <c r="DR491" s="127"/>
      <c r="DS491" s="127"/>
      <c r="DT491" s="127"/>
    </row>
    <row r="492" spans="1:124" x14ac:dyDescent="0.3">
      <c r="A492" s="127"/>
      <c r="B492" s="127"/>
      <c r="C492" s="127"/>
      <c r="D492" s="127"/>
      <c r="E492" s="127"/>
      <c r="F492" s="127"/>
      <c r="G492" s="154"/>
      <c r="H492" s="154"/>
      <c r="I492" s="154"/>
      <c r="J492" s="127"/>
      <c r="K492" s="127"/>
      <c r="L492" s="127"/>
      <c r="M492" s="127"/>
      <c r="N492" s="127"/>
      <c r="O492" s="127"/>
      <c r="P492" s="127"/>
      <c r="Q492" s="127"/>
      <c r="R492" s="127"/>
      <c r="S492" s="127"/>
      <c r="T492" s="127"/>
      <c r="U492" s="127"/>
      <c r="V492" s="127"/>
      <c r="W492" s="127"/>
      <c r="X492" s="127"/>
      <c r="Y492" s="127"/>
      <c r="Z492" s="127"/>
      <c r="AA492" s="127"/>
      <c r="AB492" s="127"/>
      <c r="AC492" s="127"/>
      <c r="AD492" s="127"/>
      <c r="AE492" s="127"/>
      <c r="AF492" s="127"/>
      <c r="AG492" s="127"/>
      <c r="AH492" s="127"/>
      <c r="AI492" s="127"/>
      <c r="AJ492" s="127"/>
      <c r="AK492" s="127"/>
      <c r="AL492" s="127"/>
      <c r="AM492" s="127"/>
      <c r="AN492" s="127"/>
      <c r="AO492" s="127"/>
      <c r="AP492" s="127"/>
      <c r="AQ492" s="127"/>
      <c r="AR492" s="127"/>
      <c r="AS492" s="127"/>
      <c r="AT492" s="127"/>
      <c r="AU492" s="127"/>
      <c r="AV492" s="127"/>
      <c r="AW492" s="127"/>
      <c r="AX492" s="127"/>
      <c r="AY492" s="127"/>
      <c r="AZ492" s="127"/>
      <c r="BA492" s="127"/>
      <c r="BB492" s="127"/>
      <c r="BC492" s="127"/>
      <c r="BD492" s="127"/>
      <c r="BE492" s="127"/>
      <c r="BF492" s="127"/>
      <c r="BG492" s="127"/>
      <c r="BH492" s="127"/>
      <c r="BI492" s="127"/>
      <c r="BJ492" s="127"/>
      <c r="BK492" s="127"/>
      <c r="BL492" s="127"/>
      <c r="BM492" s="127"/>
      <c r="BN492" s="127"/>
      <c r="BO492" s="127"/>
      <c r="BP492" s="127"/>
      <c r="BQ492" s="127"/>
      <c r="BR492" s="127"/>
      <c r="BS492" s="127"/>
      <c r="BT492" s="127"/>
      <c r="BU492" s="127"/>
      <c r="BV492" s="127"/>
      <c r="BW492" s="127"/>
      <c r="BX492" s="127"/>
      <c r="BY492" s="127"/>
      <c r="BZ492" s="127"/>
      <c r="CA492" s="127"/>
      <c r="CB492" s="127"/>
      <c r="CC492" s="127"/>
      <c r="CD492" s="127"/>
      <c r="CE492" s="127"/>
      <c r="CF492" s="127"/>
      <c r="CG492" s="127"/>
      <c r="CH492" s="127"/>
      <c r="CI492" s="127"/>
      <c r="CJ492" s="127"/>
      <c r="CK492" s="127"/>
      <c r="CL492" s="127"/>
      <c r="CM492" s="127"/>
      <c r="CN492" s="127"/>
      <c r="CO492" s="127"/>
      <c r="CP492" s="127"/>
      <c r="CQ492" s="127"/>
      <c r="CR492" s="127"/>
      <c r="CS492" s="127"/>
      <c r="CT492" s="127"/>
      <c r="CU492" s="127"/>
      <c r="CV492" s="127"/>
      <c r="CW492" s="127"/>
      <c r="CX492" s="127"/>
      <c r="CY492" s="127"/>
      <c r="CZ492" s="127"/>
      <c r="DA492" s="127"/>
      <c r="DB492" s="127"/>
      <c r="DC492" s="127"/>
      <c r="DD492" s="127"/>
      <c r="DE492" s="127"/>
      <c r="DF492" s="127"/>
      <c r="DG492" s="127"/>
      <c r="DH492" s="127"/>
      <c r="DI492" s="127"/>
      <c r="DJ492" s="127"/>
      <c r="DK492" s="127"/>
      <c r="DL492" s="127"/>
      <c r="DM492" s="127"/>
      <c r="DN492" s="127"/>
      <c r="DO492" s="127"/>
      <c r="DP492" s="127"/>
      <c r="DQ492" s="127"/>
      <c r="DR492" s="127"/>
      <c r="DS492" s="127"/>
      <c r="DT492" s="127"/>
    </row>
    <row r="493" spans="1:124" x14ac:dyDescent="0.3">
      <c r="A493" s="127"/>
      <c r="B493" s="127"/>
      <c r="C493" s="127"/>
      <c r="D493" s="127"/>
      <c r="E493" s="127"/>
      <c r="F493" s="127"/>
      <c r="G493" s="154"/>
      <c r="H493" s="154"/>
      <c r="I493" s="154"/>
      <c r="J493" s="127"/>
      <c r="K493" s="127"/>
      <c r="L493" s="127"/>
      <c r="M493" s="127"/>
      <c r="N493" s="127"/>
      <c r="O493" s="127"/>
      <c r="P493" s="127"/>
      <c r="Q493" s="127"/>
      <c r="R493" s="127"/>
      <c r="S493" s="127"/>
      <c r="T493" s="127"/>
      <c r="U493" s="127"/>
      <c r="V493" s="127"/>
      <c r="W493" s="127"/>
      <c r="X493" s="127"/>
      <c r="Y493" s="127"/>
      <c r="Z493" s="127"/>
      <c r="AA493" s="127"/>
      <c r="AB493" s="127"/>
      <c r="AC493" s="127"/>
      <c r="AD493" s="127"/>
      <c r="AE493" s="127"/>
      <c r="AF493" s="127"/>
      <c r="AG493" s="127"/>
      <c r="AH493" s="127"/>
      <c r="AI493" s="127"/>
      <c r="AJ493" s="127"/>
      <c r="AK493" s="127"/>
      <c r="AL493" s="127"/>
      <c r="AM493" s="127"/>
      <c r="AN493" s="127"/>
      <c r="AO493" s="127"/>
      <c r="AP493" s="127"/>
      <c r="AQ493" s="127"/>
      <c r="AR493" s="127"/>
      <c r="AS493" s="127"/>
      <c r="AT493" s="127"/>
      <c r="AU493" s="127"/>
      <c r="AV493" s="127"/>
      <c r="AW493" s="127"/>
      <c r="AX493" s="127"/>
      <c r="AY493" s="127"/>
      <c r="AZ493" s="127"/>
      <c r="BA493" s="127"/>
      <c r="BB493" s="127"/>
      <c r="BC493" s="127"/>
      <c r="BD493" s="127"/>
      <c r="BE493" s="127"/>
      <c r="BF493" s="127"/>
      <c r="BG493" s="127"/>
      <c r="BH493" s="127"/>
      <c r="BI493" s="127"/>
      <c r="BJ493" s="127"/>
      <c r="BK493" s="127"/>
      <c r="BL493" s="127"/>
      <c r="BM493" s="127"/>
      <c r="BN493" s="127"/>
      <c r="BO493" s="127"/>
      <c r="BP493" s="127"/>
      <c r="BQ493" s="127"/>
      <c r="BR493" s="127"/>
      <c r="BS493" s="127"/>
      <c r="BT493" s="127"/>
      <c r="BU493" s="127"/>
      <c r="BV493" s="127"/>
      <c r="BW493" s="127"/>
      <c r="BX493" s="127"/>
      <c r="BY493" s="127"/>
      <c r="BZ493" s="127"/>
      <c r="CA493" s="127"/>
      <c r="CB493" s="127"/>
      <c r="CC493" s="127"/>
      <c r="CD493" s="127"/>
      <c r="CE493" s="127"/>
      <c r="CF493" s="127"/>
      <c r="CG493" s="127"/>
      <c r="CH493" s="127"/>
      <c r="CI493" s="127"/>
      <c r="CJ493" s="127"/>
      <c r="CK493" s="127"/>
      <c r="CL493" s="127"/>
      <c r="CM493" s="127"/>
      <c r="CN493" s="127"/>
      <c r="CO493" s="127"/>
      <c r="CP493" s="127"/>
      <c r="CQ493" s="127"/>
      <c r="CR493" s="127"/>
      <c r="CS493" s="127"/>
      <c r="CT493" s="127"/>
      <c r="CU493" s="127"/>
      <c r="CV493" s="127"/>
      <c r="CW493" s="127"/>
      <c r="CX493" s="127"/>
      <c r="CY493" s="127"/>
      <c r="CZ493" s="127"/>
      <c r="DA493" s="127"/>
      <c r="DB493" s="127"/>
      <c r="DC493" s="127"/>
      <c r="DD493" s="127"/>
      <c r="DE493" s="127"/>
      <c r="DF493" s="127"/>
      <c r="DG493" s="127"/>
      <c r="DH493" s="127"/>
      <c r="DI493" s="127"/>
      <c r="DJ493" s="127"/>
      <c r="DK493" s="127"/>
      <c r="DL493" s="127"/>
      <c r="DM493" s="127"/>
      <c r="DN493" s="127"/>
      <c r="DO493" s="127"/>
      <c r="DP493" s="127"/>
      <c r="DQ493" s="127"/>
      <c r="DR493" s="127"/>
      <c r="DS493" s="127"/>
      <c r="DT493" s="127"/>
    </row>
    <row r="494" spans="1:124" x14ac:dyDescent="0.3">
      <c r="A494" s="127"/>
      <c r="B494" s="127"/>
      <c r="C494" s="127"/>
      <c r="D494" s="127"/>
      <c r="E494" s="127"/>
      <c r="F494" s="127"/>
      <c r="G494" s="154"/>
      <c r="H494" s="154"/>
      <c r="I494" s="154"/>
      <c r="J494" s="127"/>
      <c r="K494" s="127"/>
      <c r="L494" s="127"/>
      <c r="M494" s="127"/>
      <c r="N494" s="127"/>
      <c r="O494" s="127"/>
      <c r="P494" s="127"/>
      <c r="Q494" s="127"/>
      <c r="R494" s="127"/>
      <c r="S494" s="127"/>
      <c r="T494" s="127"/>
      <c r="U494" s="127"/>
      <c r="V494" s="127"/>
      <c r="W494" s="127"/>
      <c r="X494" s="127"/>
      <c r="Y494" s="127"/>
      <c r="Z494" s="127"/>
      <c r="AA494" s="127"/>
      <c r="AB494" s="127"/>
      <c r="AC494" s="127"/>
      <c r="AD494" s="127"/>
      <c r="AE494" s="127"/>
      <c r="AF494" s="127"/>
      <c r="AG494" s="127"/>
      <c r="AH494" s="127"/>
      <c r="AI494" s="127"/>
      <c r="AJ494" s="127"/>
      <c r="AK494" s="127"/>
      <c r="AL494" s="127"/>
      <c r="AM494" s="127"/>
      <c r="AN494" s="127"/>
      <c r="AO494" s="127"/>
      <c r="AP494" s="127"/>
      <c r="AQ494" s="127"/>
      <c r="AR494" s="127"/>
      <c r="AS494" s="127"/>
      <c r="AT494" s="127"/>
      <c r="AU494" s="127"/>
      <c r="AV494" s="127"/>
      <c r="AW494" s="127"/>
      <c r="AX494" s="127"/>
      <c r="AY494" s="127"/>
      <c r="AZ494" s="127"/>
      <c r="BA494" s="127"/>
      <c r="BB494" s="127"/>
      <c r="BC494" s="127"/>
      <c r="BD494" s="127"/>
      <c r="BE494" s="127"/>
      <c r="BF494" s="127"/>
      <c r="BG494" s="127"/>
      <c r="BH494" s="127"/>
      <c r="BI494" s="127"/>
      <c r="BJ494" s="127"/>
      <c r="BK494" s="127"/>
      <c r="BL494" s="127"/>
      <c r="BM494" s="127"/>
      <c r="BN494" s="127"/>
      <c r="BO494" s="127"/>
      <c r="BP494" s="127"/>
      <c r="BQ494" s="127"/>
      <c r="BR494" s="127"/>
      <c r="BS494" s="127"/>
      <c r="BT494" s="127"/>
      <c r="BU494" s="127"/>
      <c r="BV494" s="127"/>
      <c r="BW494" s="127"/>
      <c r="BX494" s="127"/>
      <c r="BY494" s="127"/>
      <c r="BZ494" s="127"/>
      <c r="CA494" s="127"/>
      <c r="CB494" s="127"/>
      <c r="CC494" s="127"/>
      <c r="CD494" s="127"/>
      <c r="CE494" s="127"/>
      <c r="CF494" s="127"/>
      <c r="CG494" s="127"/>
      <c r="CH494" s="127"/>
      <c r="CI494" s="127"/>
      <c r="CJ494" s="127"/>
      <c r="CK494" s="127"/>
      <c r="CL494" s="127"/>
      <c r="CM494" s="127"/>
      <c r="CN494" s="127"/>
      <c r="CO494" s="127"/>
      <c r="CP494" s="127"/>
      <c r="CQ494" s="127"/>
      <c r="CR494" s="127"/>
      <c r="CS494" s="127"/>
      <c r="CT494" s="127"/>
      <c r="CU494" s="127"/>
      <c r="CV494" s="127"/>
      <c r="CW494" s="127"/>
      <c r="CX494" s="127"/>
      <c r="CY494" s="127"/>
      <c r="CZ494" s="127"/>
      <c r="DA494" s="127"/>
      <c r="DB494" s="127"/>
      <c r="DC494" s="127"/>
      <c r="DD494" s="127"/>
      <c r="DE494" s="127"/>
      <c r="DF494" s="127"/>
      <c r="DG494" s="127"/>
      <c r="DH494" s="127"/>
      <c r="DI494" s="127"/>
      <c r="DJ494" s="127"/>
      <c r="DK494" s="127"/>
      <c r="DL494" s="127"/>
      <c r="DM494" s="127"/>
      <c r="DN494" s="127"/>
      <c r="DO494" s="127"/>
      <c r="DP494" s="127"/>
      <c r="DQ494" s="127"/>
      <c r="DR494" s="127"/>
      <c r="DS494" s="127"/>
      <c r="DT494" s="127"/>
    </row>
    <row r="495" spans="1:124" x14ac:dyDescent="0.3">
      <c r="A495" s="127"/>
      <c r="B495" s="127"/>
      <c r="C495" s="127"/>
      <c r="D495" s="127"/>
      <c r="E495" s="127"/>
      <c r="F495" s="127"/>
      <c r="G495" s="154"/>
      <c r="H495" s="154"/>
      <c r="I495" s="154"/>
      <c r="J495" s="127"/>
      <c r="K495" s="127"/>
      <c r="L495" s="127"/>
      <c r="M495" s="127"/>
      <c r="N495" s="127"/>
      <c r="O495" s="127"/>
      <c r="P495" s="127"/>
      <c r="Q495" s="127"/>
      <c r="R495" s="127"/>
      <c r="S495" s="127"/>
      <c r="T495" s="127"/>
      <c r="U495" s="127"/>
      <c r="V495" s="127"/>
      <c r="W495" s="127"/>
      <c r="X495" s="127"/>
      <c r="Y495" s="127"/>
      <c r="Z495" s="127"/>
      <c r="AA495" s="127"/>
      <c r="AB495" s="127"/>
      <c r="AC495" s="127"/>
      <c r="AD495" s="127"/>
      <c r="AE495" s="127"/>
      <c r="AF495" s="127"/>
      <c r="AG495" s="127"/>
      <c r="AH495" s="127"/>
      <c r="AI495" s="127"/>
      <c r="AJ495" s="127"/>
      <c r="AK495" s="127"/>
      <c r="AL495" s="127"/>
      <c r="AM495" s="127"/>
      <c r="AN495" s="127"/>
      <c r="AO495" s="127"/>
      <c r="AP495" s="127"/>
      <c r="AQ495" s="127"/>
      <c r="AR495" s="127"/>
      <c r="AS495" s="127"/>
      <c r="AT495" s="127"/>
      <c r="AU495" s="127"/>
      <c r="AV495" s="127"/>
      <c r="AW495" s="127"/>
      <c r="AX495" s="127"/>
      <c r="AY495" s="127"/>
      <c r="AZ495" s="127"/>
      <c r="BA495" s="127"/>
      <c r="BB495" s="127"/>
      <c r="BC495" s="127"/>
      <c r="BD495" s="127"/>
      <c r="BE495" s="127"/>
      <c r="BF495" s="127"/>
      <c r="BG495" s="127"/>
      <c r="BH495" s="127"/>
      <c r="BI495" s="127"/>
      <c r="BJ495" s="127"/>
      <c r="BK495" s="127"/>
      <c r="BL495" s="127"/>
      <c r="BM495" s="127"/>
      <c r="BN495" s="127"/>
      <c r="BO495" s="127"/>
      <c r="BP495" s="127"/>
      <c r="BQ495" s="127"/>
      <c r="BR495" s="127"/>
      <c r="BS495" s="127"/>
      <c r="BT495" s="127"/>
      <c r="BU495" s="127"/>
      <c r="BV495" s="127"/>
      <c r="BW495" s="127"/>
      <c r="BX495" s="127"/>
      <c r="BY495" s="127"/>
      <c r="BZ495" s="127"/>
      <c r="CA495" s="127"/>
      <c r="CB495" s="127"/>
      <c r="CC495" s="127"/>
      <c r="CD495" s="127"/>
      <c r="CE495" s="127"/>
      <c r="CF495" s="127"/>
      <c r="CG495" s="127"/>
      <c r="CH495" s="127"/>
      <c r="CI495" s="127"/>
      <c r="CJ495" s="127"/>
      <c r="CK495" s="127"/>
      <c r="CL495" s="127"/>
      <c r="CM495" s="127"/>
      <c r="CN495" s="127"/>
      <c r="CO495" s="127"/>
      <c r="CP495" s="127"/>
      <c r="CQ495" s="127"/>
      <c r="CR495" s="127"/>
      <c r="CS495" s="127"/>
      <c r="CT495" s="127"/>
      <c r="CU495" s="127"/>
      <c r="CV495" s="127"/>
      <c r="CW495" s="127"/>
      <c r="CX495" s="127"/>
      <c r="CY495" s="127"/>
      <c r="CZ495" s="127"/>
      <c r="DA495" s="127"/>
      <c r="DB495" s="127"/>
      <c r="DC495" s="127"/>
      <c r="DD495" s="127"/>
      <c r="DE495" s="127"/>
      <c r="DF495" s="127"/>
      <c r="DG495" s="127"/>
      <c r="DH495" s="127"/>
      <c r="DI495" s="127"/>
      <c r="DJ495" s="127"/>
      <c r="DK495" s="127"/>
      <c r="DL495" s="127"/>
      <c r="DM495" s="127"/>
      <c r="DN495" s="127"/>
      <c r="DO495" s="127"/>
      <c r="DP495" s="127"/>
      <c r="DQ495" s="127"/>
      <c r="DR495" s="127"/>
      <c r="DS495" s="127"/>
      <c r="DT495" s="127"/>
    </row>
    <row r="496" spans="1:124" x14ac:dyDescent="0.3">
      <c r="A496" s="127"/>
      <c r="B496" s="127"/>
      <c r="C496" s="127"/>
      <c r="D496" s="127"/>
      <c r="E496" s="127"/>
      <c r="F496" s="127"/>
      <c r="G496" s="154"/>
      <c r="H496" s="154"/>
      <c r="I496" s="154"/>
      <c r="J496" s="127"/>
      <c r="K496" s="127"/>
      <c r="L496" s="127"/>
      <c r="M496" s="127"/>
      <c r="N496" s="127"/>
      <c r="O496" s="127"/>
      <c r="P496" s="127"/>
      <c r="Q496" s="127"/>
      <c r="R496" s="127"/>
      <c r="S496" s="127"/>
      <c r="T496" s="127"/>
      <c r="U496" s="127"/>
      <c r="V496" s="127"/>
      <c r="W496" s="127"/>
      <c r="X496" s="127"/>
      <c r="Y496" s="127"/>
      <c r="Z496" s="127"/>
      <c r="AA496" s="127"/>
      <c r="AB496" s="127"/>
      <c r="AC496" s="127"/>
      <c r="AD496" s="127"/>
      <c r="AE496" s="127"/>
      <c r="AF496" s="127"/>
      <c r="AG496" s="127"/>
      <c r="AH496" s="127"/>
      <c r="AI496" s="127"/>
      <c r="AJ496" s="127"/>
      <c r="AK496" s="127"/>
      <c r="AL496" s="127"/>
      <c r="AM496" s="127"/>
      <c r="AN496" s="127"/>
      <c r="AO496" s="127"/>
      <c r="AP496" s="127"/>
      <c r="AQ496" s="127"/>
      <c r="AR496" s="127"/>
      <c r="AS496" s="127"/>
      <c r="AT496" s="127"/>
      <c r="AU496" s="127"/>
      <c r="AV496" s="127"/>
      <c r="AW496" s="127"/>
      <c r="AX496" s="127"/>
      <c r="AY496" s="127"/>
      <c r="AZ496" s="127"/>
      <c r="BA496" s="127"/>
      <c r="BB496" s="127"/>
      <c r="BC496" s="127"/>
      <c r="BD496" s="127"/>
      <c r="BE496" s="127"/>
      <c r="BF496" s="127"/>
      <c r="BG496" s="127"/>
      <c r="BH496" s="127"/>
      <c r="BI496" s="127"/>
      <c r="BJ496" s="127"/>
      <c r="BK496" s="127"/>
      <c r="BL496" s="127"/>
      <c r="BM496" s="127"/>
      <c r="BN496" s="127"/>
      <c r="BO496" s="127"/>
      <c r="BP496" s="127"/>
      <c r="BQ496" s="127"/>
      <c r="BR496" s="127"/>
      <c r="BS496" s="127"/>
      <c r="BT496" s="127"/>
      <c r="BU496" s="127"/>
      <c r="BV496" s="127"/>
      <c r="BW496" s="127"/>
      <c r="BX496" s="127"/>
      <c r="BY496" s="127"/>
      <c r="BZ496" s="127"/>
      <c r="CA496" s="127"/>
      <c r="CB496" s="127"/>
      <c r="CC496" s="127"/>
      <c r="CD496" s="127"/>
      <c r="CE496" s="127"/>
      <c r="CF496" s="127"/>
      <c r="CG496" s="127"/>
      <c r="CH496" s="127"/>
      <c r="CI496" s="127"/>
      <c r="CJ496" s="127"/>
      <c r="CK496" s="127"/>
      <c r="CL496" s="127"/>
      <c r="CM496" s="127"/>
      <c r="CN496" s="127"/>
      <c r="CO496" s="127"/>
      <c r="CP496" s="127"/>
      <c r="CQ496" s="127"/>
      <c r="CR496" s="127"/>
      <c r="CS496" s="127"/>
      <c r="CT496" s="127"/>
      <c r="CU496" s="127"/>
      <c r="CV496" s="127"/>
      <c r="CW496" s="127"/>
      <c r="CX496" s="127"/>
      <c r="CY496" s="127"/>
      <c r="CZ496" s="127"/>
      <c r="DA496" s="127"/>
      <c r="DB496" s="127"/>
      <c r="DC496" s="127"/>
      <c r="DD496" s="127"/>
      <c r="DE496" s="127"/>
      <c r="DF496" s="127"/>
      <c r="DG496" s="127"/>
      <c r="DH496" s="127"/>
      <c r="DI496" s="127"/>
      <c r="DJ496" s="127"/>
      <c r="DK496" s="127"/>
      <c r="DL496" s="127"/>
      <c r="DM496" s="127"/>
      <c r="DN496" s="127"/>
      <c r="DO496" s="127"/>
      <c r="DP496" s="127"/>
      <c r="DQ496" s="127"/>
      <c r="DR496" s="127"/>
      <c r="DS496" s="127"/>
      <c r="DT496" s="127"/>
    </row>
    <row r="497" spans="1:124" x14ac:dyDescent="0.3">
      <c r="A497" s="127"/>
      <c r="B497" s="127"/>
      <c r="C497" s="127"/>
      <c r="D497" s="127"/>
      <c r="E497" s="127"/>
      <c r="F497" s="127"/>
      <c r="G497" s="154"/>
      <c r="H497" s="154"/>
      <c r="I497" s="154"/>
      <c r="J497" s="127"/>
      <c r="K497" s="127"/>
      <c r="L497" s="127"/>
      <c r="M497" s="127"/>
      <c r="N497" s="127"/>
      <c r="O497" s="127"/>
      <c r="P497" s="127"/>
      <c r="Q497" s="127"/>
      <c r="R497" s="127"/>
      <c r="S497" s="127"/>
      <c r="T497" s="127"/>
      <c r="U497" s="127"/>
      <c r="V497" s="127"/>
      <c r="W497" s="127"/>
      <c r="X497" s="127"/>
      <c r="Y497" s="127"/>
      <c r="Z497" s="127"/>
      <c r="AA497" s="127"/>
      <c r="AB497" s="127"/>
      <c r="AC497" s="127"/>
      <c r="AD497" s="127"/>
      <c r="AE497" s="127"/>
      <c r="AF497" s="127"/>
      <c r="AG497" s="127"/>
      <c r="AH497" s="127"/>
      <c r="AI497" s="127"/>
      <c r="AJ497" s="127"/>
      <c r="AK497" s="127"/>
      <c r="AL497" s="127"/>
      <c r="AM497" s="127"/>
      <c r="AN497" s="127"/>
      <c r="AO497" s="127"/>
      <c r="AP497" s="127"/>
      <c r="AQ497" s="127"/>
      <c r="AR497" s="127"/>
      <c r="AS497" s="127"/>
      <c r="AT497" s="127"/>
      <c r="AU497" s="127"/>
      <c r="AV497" s="127"/>
      <c r="AW497" s="127"/>
      <c r="AX497" s="127"/>
      <c r="AY497" s="127"/>
      <c r="AZ497" s="127"/>
      <c r="BA497" s="127"/>
      <c r="BB497" s="127"/>
      <c r="BC497" s="127"/>
      <c r="BD497" s="127"/>
      <c r="BE497" s="127"/>
      <c r="BF497" s="127"/>
      <c r="BG497" s="127"/>
      <c r="BH497" s="127"/>
      <c r="BI497" s="127"/>
      <c r="BJ497" s="127"/>
      <c r="BK497" s="127"/>
      <c r="BL497" s="127"/>
      <c r="BM497" s="127"/>
      <c r="BN497" s="127"/>
      <c r="BO497" s="127"/>
      <c r="BP497" s="127"/>
      <c r="BQ497" s="127"/>
      <c r="BR497" s="127"/>
      <c r="BS497" s="127"/>
      <c r="BT497" s="127"/>
      <c r="BU497" s="127"/>
      <c r="BV497" s="127"/>
      <c r="BW497" s="127"/>
      <c r="BX497" s="127"/>
      <c r="BY497" s="127"/>
      <c r="BZ497" s="127"/>
      <c r="CA497" s="127"/>
      <c r="CB497" s="127"/>
      <c r="CC497" s="127"/>
      <c r="CD497" s="127"/>
      <c r="CE497" s="127"/>
      <c r="CF497" s="127"/>
      <c r="CG497" s="127"/>
      <c r="CH497" s="127"/>
      <c r="CI497" s="127"/>
      <c r="CJ497" s="127"/>
      <c r="CK497" s="127"/>
      <c r="CL497" s="127"/>
      <c r="CM497" s="127"/>
      <c r="CN497" s="127"/>
      <c r="CO497" s="127"/>
      <c r="CP497" s="127"/>
      <c r="CQ497" s="127"/>
      <c r="CR497" s="127"/>
      <c r="CS497" s="127"/>
      <c r="CT497" s="127"/>
      <c r="CU497" s="127"/>
      <c r="CV497" s="127"/>
      <c r="CW497" s="127"/>
      <c r="CX497" s="127"/>
      <c r="CY497" s="127"/>
      <c r="CZ497" s="127"/>
      <c r="DA497" s="127"/>
      <c r="DB497" s="127"/>
      <c r="DC497" s="127"/>
      <c r="DD497" s="127"/>
      <c r="DE497" s="127"/>
      <c r="DF497" s="127"/>
      <c r="DG497" s="127"/>
      <c r="DH497" s="127"/>
      <c r="DI497" s="127"/>
      <c r="DJ497" s="127"/>
      <c r="DK497" s="127"/>
      <c r="DL497" s="127"/>
      <c r="DM497" s="127"/>
      <c r="DN497" s="127"/>
      <c r="DO497" s="127"/>
      <c r="DP497" s="127"/>
      <c r="DQ497" s="127"/>
      <c r="DR497" s="127"/>
      <c r="DS497" s="127"/>
      <c r="DT497" s="127"/>
    </row>
    <row r="498" spans="1:124" x14ac:dyDescent="0.3">
      <c r="A498" s="127"/>
      <c r="B498" s="127"/>
      <c r="C498" s="127"/>
      <c r="D498" s="127"/>
      <c r="E498" s="127"/>
      <c r="F498" s="127"/>
      <c r="G498" s="154"/>
      <c r="H498" s="154"/>
      <c r="I498" s="154"/>
      <c r="J498" s="127"/>
      <c r="K498" s="127"/>
      <c r="L498" s="127"/>
      <c r="M498" s="127"/>
      <c r="N498" s="127"/>
      <c r="O498" s="127"/>
      <c r="P498" s="127"/>
      <c r="Q498" s="127"/>
      <c r="R498" s="127"/>
      <c r="S498" s="127"/>
      <c r="T498" s="127"/>
      <c r="U498" s="127"/>
      <c r="V498" s="127"/>
      <c r="W498" s="127"/>
      <c r="X498" s="127"/>
      <c r="Y498" s="127"/>
      <c r="Z498" s="127"/>
      <c r="AA498" s="127"/>
      <c r="AB498" s="127"/>
      <c r="AC498" s="127"/>
      <c r="AD498" s="127"/>
      <c r="AE498" s="127"/>
      <c r="AF498" s="127"/>
      <c r="AG498" s="127"/>
      <c r="AH498" s="127"/>
      <c r="AI498" s="127"/>
      <c r="AJ498" s="127"/>
      <c r="AK498" s="127"/>
      <c r="AL498" s="127"/>
      <c r="AM498" s="127"/>
      <c r="AN498" s="127"/>
      <c r="AO498" s="127"/>
      <c r="AP498" s="127"/>
      <c r="AQ498" s="127"/>
      <c r="AR498" s="127"/>
      <c r="AS498" s="127"/>
      <c r="AT498" s="127"/>
      <c r="AU498" s="127"/>
      <c r="AV498" s="127"/>
      <c r="AW498" s="127"/>
      <c r="AX498" s="127"/>
      <c r="AY498" s="127"/>
      <c r="AZ498" s="127"/>
      <c r="BA498" s="127"/>
      <c r="BB498" s="127"/>
      <c r="BC498" s="127"/>
      <c r="BD498" s="127"/>
      <c r="BE498" s="127"/>
      <c r="BF498" s="127"/>
      <c r="BG498" s="127"/>
      <c r="BH498" s="127"/>
      <c r="BI498" s="127"/>
      <c r="BJ498" s="127"/>
      <c r="BK498" s="127"/>
      <c r="BL498" s="127"/>
      <c r="BM498" s="127"/>
      <c r="BN498" s="127"/>
      <c r="BO498" s="127"/>
      <c r="BP498" s="127"/>
      <c r="BQ498" s="127"/>
      <c r="BR498" s="127"/>
      <c r="BS498" s="127"/>
      <c r="BT498" s="127"/>
      <c r="BU498" s="127"/>
      <c r="BV498" s="127"/>
      <c r="BW498" s="127"/>
      <c r="BX498" s="127"/>
      <c r="BY498" s="127"/>
      <c r="BZ498" s="127"/>
      <c r="CA498" s="127"/>
      <c r="CB498" s="127"/>
      <c r="CC498" s="127"/>
      <c r="CD498" s="127"/>
      <c r="CE498" s="127"/>
      <c r="CF498" s="127"/>
      <c r="CG498" s="127"/>
      <c r="CH498" s="127"/>
      <c r="CI498" s="127"/>
      <c r="CJ498" s="127"/>
      <c r="CK498" s="127"/>
      <c r="CL498" s="127"/>
      <c r="CM498" s="127"/>
      <c r="CN498" s="127"/>
      <c r="CO498" s="127"/>
      <c r="CP498" s="127"/>
      <c r="CQ498" s="127"/>
      <c r="CR498" s="127"/>
      <c r="CS498" s="127"/>
      <c r="CT498" s="127"/>
      <c r="CU498" s="127"/>
      <c r="CV498" s="127"/>
      <c r="CW498" s="127"/>
      <c r="CX498" s="127"/>
      <c r="CY498" s="127"/>
      <c r="CZ498" s="127"/>
      <c r="DA498" s="127"/>
      <c r="DB498" s="127"/>
      <c r="DC498" s="127"/>
      <c r="DD498" s="127"/>
      <c r="DE498" s="127"/>
      <c r="DF498" s="127"/>
      <c r="DG498" s="127"/>
      <c r="DH498" s="127"/>
      <c r="DI498" s="127"/>
      <c r="DJ498" s="127"/>
      <c r="DK498" s="127"/>
      <c r="DL498" s="127"/>
      <c r="DM498" s="127"/>
      <c r="DN498" s="127"/>
      <c r="DO498" s="127"/>
      <c r="DP498" s="127"/>
      <c r="DQ498" s="127"/>
      <c r="DR498" s="127"/>
      <c r="DS498" s="127"/>
      <c r="DT498" s="127"/>
    </row>
    <row r="499" spans="1:124" x14ac:dyDescent="0.3">
      <c r="A499" s="127"/>
      <c r="B499" s="127"/>
      <c r="C499" s="127"/>
      <c r="D499" s="127"/>
      <c r="E499" s="127"/>
      <c r="F499" s="127"/>
      <c r="G499" s="154"/>
      <c r="H499" s="154"/>
      <c r="I499" s="154"/>
      <c r="J499" s="127"/>
      <c r="K499" s="127"/>
      <c r="L499" s="127"/>
      <c r="M499" s="127"/>
      <c r="N499" s="127"/>
      <c r="O499" s="127"/>
      <c r="P499" s="127"/>
      <c r="Q499" s="127"/>
      <c r="R499" s="127"/>
      <c r="S499" s="127"/>
      <c r="T499" s="127"/>
      <c r="U499" s="127"/>
      <c r="V499" s="127"/>
      <c r="W499" s="127"/>
      <c r="X499" s="127"/>
      <c r="Y499" s="127"/>
      <c r="Z499" s="127"/>
      <c r="AA499" s="127"/>
      <c r="AB499" s="127"/>
      <c r="AC499" s="127"/>
      <c r="AD499" s="127"/>
      <c r="AE499" s="127"/>
      <c r="AF499" s="127"/>
      <c r="AG499" s="127"/>
      <c r="AH499" s="127"/>
      <c r="AI499" s="127"/>
      <c r="AJ499" s="127"/>
      <c r="AK499" s="127"/>
      <c r="AL499" s="127"/>
      <c r="AM499" s="127"/>
      <c r="AN499" s="127"/>
      <c r="AO499" s="127"/>
      <c r="AP499" s="127"/>
      <c r="AQ499" s="127"/>
      <c r="AR499" s="127"/>
      <c r="AS499" s="127"/>
      <c r="AT499" s="127"/>
      <c r="AU499" s="127"/>
      <c r="AV499" s="127"/>
      <c r="AW499" s="127"/>
      <c r="AX499" s="127"/>
      <c r="AY499" s="127"/>
      <c r="AZ499" s="127"/>
      <c r="BA499" s="127"/>
      <c r="BB499" s="127"/>
      <c r="BC499" s="127"/>
      <c r="BD499" s="127"/>
      <c r="BE499" s="127"/>
      <c r="BF499" s="127"/>
      <c r="BG499" s="127"/>
      <c r="BH499" s="127"/>
      <c r="BI499" s="127"/>
      <c r="BJ499" s="127"/>
      <c r="BK499" s="127"/>
      <c r="BL499" s="127"/>
      <c r="BM499" s="127"/>
      <c r="BN499" s="127"/>
      <c r="BO499" s="127"/>
      <c r="BP499" s="127"/>
      <c r="BQ499" s="127"/>
      <c r="BR499" s="127"/>
      <c r="BS499" s="127"/>
      <c r="BT499" s="127"/>
      <c r="BU499" s="127"/>
      <c r="BV499" s="127"/>
      <c r="BW499" s="127"/>
      <c r="BX499" s="127"/>
      <c r="BY499" s="127"/>
      <c r="BZ499" s="127"/>
      <c r="CA499" s="127"/>
      <c r="CB499" s="127"/>
      <c r="CC499" s="127"/>
      <c r="CD499" s="127"/>
      <c r="CE499" s="127"/>
      <c r="CF499" s="127"/>
      <c r="CG499" s="127"/>
      <c r="CH499" s="127"/>
      <c r="CI499" s="127"/>
      <c r="CJ499" s="127"/>
      <c r="CK499" s="127"/>
      <c r="CL499" s="127"/>
      <c r="CM499" s="127"/>
      <c r="CN499" s="127"/>
      <c r="CO499" s="127"/>
      <c r="CP499" s="127"/>
      <c r="CQ499" s="127"/>
      <c r="CR499" s="127"/>
      <c r="CS499" s="127"/>
      <c r="CT499" s="127"/>
      <c r="CU499" s="127"/>
      <c r="CV499" s="127"/>
      <c r="CW499" s="127"/>
      <c r="CX499" s="127"/>
      <c r="CY499" s="127"/>
      <c r="CZ499" s="127"/>
      <c r="DA499" s="127"/>
      <c r="DB499" s="127"/>
      <c r="DC499" s="127"/>
      <c r="DD499" s="127"/>
      <c r="DE499" s="127"/>
      <c r="DF499" s="127"/>
      <c r="DG499" s="127"/>
      <c r="DH499" s="127"/>
      <c r="DI499" s="127"/>
      <c r="DJ499" s="127"/>
      <c r="DK499" s="127"/>
      <c r="DL499" s="127"/>
      <c r="DM499" s="127"/>
      <c r="DN499" s="127"/>
      <c r="DO499" s="127"/>
      <c r="DP499" s="127"/>
      <c r="DQ499" s="127"/>
      <c r="DR499" s="127"/>
      <c r="DS499" s="127"/>
      <c r="DT499" s="127"/>
    </row>
    <row r="500" spans="1:124" x14ac:dyDescent="0.3">
      <c r="A500" s="127"/>
      <c r="B500" s="127"/>
      <c r="C500" s="127"/>
      <c r="D500" s="127"/>
      <c r="E500" s="127"/>
      <c r="F500" s="127"/>
      <c r="G500" s="154"/>
      <c r="H500" s="154"/>
      <c r="I500" s="154"/>
      <c r="J500" s="127"/>
      <c r="K500" s="127"/>
      <c r="L500" s="127"/>
      <c r="M500" s="127"/>
      <c r="N500" s="127"/>
      <c r="O500" s="127"/>
      <c r="P500" s="127"/>
      <c r="Q500" s="127"/>
      <c r="R500" s="127"/>
      <c r="S500" s="127"/>
      <c r="T500" s="127"/>
      <c r="U500" s="127"/>
      <c r="V500" s="127"/>
      <c r="W500" s="127"/>
      <c r="X500" s="127"/>
      <c r="Y500" s="127"/>
      <c r="Z500" s="127"/>
      <c r="AA500" s="127"/>
      <c r="AB500" s="127"/>
      <c r="AC500" s="127"/>
      <c r="AD500" s="127"/>
      <c r="AE500" s="127"/>
      <c r="AF500" s="127"/>
      <c r="AG500" s="127"/>
      <c r="AH500" s="127"/>
      <c r="AI500" s="127"/>
      <c r="AJ500" s="127"/>
      <c r="AK500" s="127"/>
      <c r="AL500" s="127"/>
      <c r="AM500" s="127"/>
      <c r="AN500" s="127"/>
      <c r="AO500" s="127"/>
      <c r="AP500" s="127"/>
      <c r="AQ500" s="127"/>
      <c r="AR500" s="127"/>
      <c r="AS500" s="127"/>
      <c r="AT500" s="127"/>
      <c r="AU500" s="127"/>
      <c r="AV500" s="127"/>
      <c r="AW500" s="127"/>
      <c r="AX500" s="127"/>
      <c r="AY500" s="127"/>
      <c r="AZ500" s="127"/>
      <c r="BA500" s="127"/>
      <c r="BB500" s="127"/>
      <c r="BC500" s="127"/>
      <c r="BD500" s="127"/>
      <c r="BE500" s="127"/>
      <c r="BF500" s="127"/>
      <c r="BG500" s="127"/>
      <c r="BH500" s="127"/>
      <c r="BI500" s="127"/>
      <c r="BJ500" s="127"/>
      <c r="BK500" s="127"/>
      <c r="BL500" s="127"/>
      <c r="BM500" s="127"/>
      <c r="BN500" s="127"/>
      <c r="BO500" s="127"/>
      <c r="BP500" s="127"/>
      <c r="BQ500" s="127"/>
      <c r="BR500" s="127"/>
      <c r="BS500" s="127"/>
      <c r="BT500" s="127"/>
      <c r="BU500" s="127"/>
      <c r="BV500" s="127"/>
      <c r="BW500" s="127"/>
      <c r="BX500" s="127"/>
      <c r="BY500" s="127"/>
      <c r="BZ500" s="127"/>
      <c r="CA500" s="127"/>
      <c r="CB500" s="127"/>
      <c r="CC500" s="127"/>
      <c r="CD500" s="127"/>
      <c r="CE500" s="127"/>
      <c r="CF500" s="127"/>
      <c r="CG500" s="127"/>
      <c r="CH500" s="127"/>
      <c r="CI500" s="127"/>
      <c r="CJ500" s="127"/>
      <c r="CK500" s="127"/>
      <c r="CL500" s="127"/>
      <c r="CM500" s="127"/>
      <c r="CN500" s="127"/>
      <c r="CO500" s="127"/>
      <c r="CP500" s="127"/>
      <c r="CQ500" s="127"/>
      <c r="CR500" s="127"/>
      <c r="CS500" s="127"/>
      <c r="CT500" s="127"/>
      <c r="CU500" s="127"/>
      <c r="CV500" s="127"/>
      <c r="CW500" s="127"/>
      <c r="CX500" s="127"/>
      <c r="CY500" s="127"/>
      <c r="CZ500" s="127"/>
      <c r="DA500" s="127"/>
      <c r="DB500" s="127"/>
      <c r="DC500" s="127"/>
      <c r="DD500" s="127"/>
      <c r="DE500" s="127"/>
      <c r="DF500" s="127"/>
      <c r="DG500" s="127"/>
      <c r="DH500" s="127"/>
      <c r="DI500" s="127"/>
      <c r="DJ500" s="127"/>
      <c r="DK500" s="127"/>
      <c r="DL500" s="127"/>
      <c r="DM500" s="127"/>
      <c r="DN500" s="127"/>
      <c r="DO500" s="127"/>
      <c r="DP500" s="127"/>
      <c r="DQ500" s="127"/>
      <c r="DR500" s="127"/>
      <c r="DS500" s="127"/>
      <c r="DT500" s="127"/>
    </row>
    <row r="501" spans="1:124" x14ac:dyDescent="0.3">
      <c r="A501" s="127"/>
      <c r="B501" s="127"/>
      <c r="C501" s="127"/>
      <c r="D501" s="127"/>
      <c r="E501" s="127"/>
      <c r="F501" s="127"/>
      <c r="G501" s="154"/>
      <c r="H501" s="154"/>
      <c r="I501" s="154"/>
      <c r="J501" s="127"/>
      <c r="K501" s="127"/>
      <c r="L501" s="127"/>
      <c r="M501" s="127"/>
      <c r="N501" s="127"/>
      <c r="O501" s="127"/>
      <c r="P501" s="127"/>
      <c r="Q501" s="127"/>
      <c r="R501" s="127"/>
      <c r="S501" s="127"/>
      <c r="T501" s="127"/>
      <c r="U501" s="127"/>
      <c r="V501" s="127"/>
      <c r="W501" s="127"/>
      <c r="X501" s="127"/>
      <c r="Y501" s="127"/>
      <c r="Z501" s="127"/>
      <c r="AA501" s="127"/>
      <c r="AB501" s="127"/>
      <c r="AC501" s="127"/>
      <c r="AD501" s="127"/>
      <c r="AE501" s="127"/>
      <c r="AF501" s="127"/>
      <c r="AG501" s="127"/>
      <c r="AH501" s="127"/>
      <c r="AI501" s="127"/>
      <c r="AJ501" s="127"/>
      <c r="AK501" s="127"/>
      <c r="AL501" s="127"/>
      <c r="AM501" s="127"/>
      <c r="AN501" s="127"/>
      <c r="AO501" s="127"/>
      <c r="AP501" s="127"/>
      <c r="AQ501" s="127"/>
      <c r="AR501" s="127"/>
      <c r="AS501" s="127"/>
      <c r="AT501" s="127"/>
      <c r="AU501" s="127"/>
      <c r="AV501" s="127"/>
      <c r="AW501" s="127"/>
      <c r="AX501" s="127"/>
      <c r="AY501" s="127"/>
      <c r="AZ501" s="127"/>
      <c r="BA501" s="127"/>
      <c r="BB501" s="127"/>
      <c r="BC501" s="127"/>
      <c r="BD501" s="127"/>
      <c r="BE501" s="127"/>
      <c r="BF501" s="127"/>
      <c r="BG501" s="127"/>
      <c r="BH501" s="127"/>
      <c r="BI501" s="127"/>
      <c r="BJ501" s="127"/>
      <c r="BK501" s="127"/>
      <c r="BL501" s="127"/>
      <c r="BM501" s="127"/>
      <c r="BN501" s="127"/>
      <c r="BO501" s="127"/>
      <c r="BP501" s="127"/>
      <c r="BQ501" s="127"/>
      <c r="BR501" s="127"/>
      <c r="BS501" s="127"/>
      <c r="BT501" s="127"/>
      <c r="BU501" s="127"/>
      <c r="BV501" s="127"/>
      <c r="BW501" s="127"/>
      <c r="BX501" s="127"/>
      <c r="BY501" s="127"/>
      <c r="BZ501" s="127"/>
      <c r="CA501" s="127"/>
      <c r="CB501" s="127"/>
      <c r="CC501" s="127"/>
      <c r="CD501" s="127"/>
      <c r="CE501" s="127"/>
      <c r="CF501" s="127"/>
      <c r="CG501" s="127"/>
      <c r="CH501" s="127"/>
      <c r="CI501" s="127"/>
      <c r="CJ501" s="127"/>
      <c r="CK501" s="127"/>
      <c r="CL501" s="127"/>
      <c r="CM501" s="127"/>
      <c r="CN501" s="127"/>
      <c r="CO501" s="127"/>
      <c r="CP501" s="127"/>
      <c r="CQ501" s="127"/>
      <c r="CR501" s="127"/>
      <c r="CS501" s="127"/>
      <c r="CT501" s="127"/>
      <c r="CU501" s="127"/>
      <c r="CV501" s="127"/>
      <c r="CW501" s="127"/>
      <c r="CX501" s="127"/>
      <c r="CY501" s="127"/>
      <c r="CZ501" s="127"/>
      <c r="DA501" s="127"/>
      <c r="DB501" s="127"/>
      <c r="DC501" s="127"/>
      <c r="DD501" s="127"/>
      <c r="DE501" s="127"/>
      <c r="DF501" s="127"/>
      <c r="DG501" s="127"/>
      <c r="DH501" s="127"/>
      <c r="DI501" s="127"/>
      <c r="DJ501" s="127"/>
      <c r="DK501" s="127"/>
      <c r="DL501" s="127"/>
      <c r="DM501" s="127"/>
      <c r="DN501" s="127"/>
      <c r="DO501" s="127"/>
      <c r="DP501" s="127"/>
      <c r="DQ501" s="127"/>
      <c r="DR501" s="127"/>
      <c r="DS501" s="127"/>
      <c r="DT501" s="127"/>
    </row>
    <row r="502" spans="1:124" x14ac:dyDescent="0.3">
      <c r="A502" s="127"/>
      <c r="B502" s="127"/>
      <c r="C502" s="127"/>
      <c r="D502" s="127"/>
      <c r="E502" s="127"/>
      <c r="F502" s="127"/>
      <c r="G502" s="154"/>
      <c r="H502" s="154"/>
      <c r="I502" s="154"/>
      <c r="J502" s="127"/>
      <c r="K502" s="127"/>
      <c r="L502" s="127"/>
      <c r="M502" s="127"/>
      <c r="N502" s="127"/>
      <c r="O502" s="127"/>
      <c r="P502" s="127"/>
      <c r="Q502" s="127"/>
      <c r="R502" s="127"/>
      <c r="S502" s="127"/>
      <c r="T502" s="127"/>
      <c r="U502" s="127"/>
      <c r="V502" s="127"/>
      <c r="W502" s="127"/>
      <c r="X502" s="127"/>
      <c r="Y502" s="127"/>
      <c r="Z502" s="127"/>
      <c r="AA502" s="127"/>
      <c r="AB502" s="127"/>
      <c r="AC502" s="127"/>
      <c r="AD502" s="127"/>
      <c r="AE502" s="127"/>
      <c r="AF502" s="127"/>
      <c r="AG502" s="127"/>
      <c r="AH502" s="127"/>
      <c r="AI502" s="127"/>
      <c r="AJ502" s="127"/>
      <c r="AK502" s="127"/>
      <c r="AL502" s="127"/>
      <c r="AM502" s="127"/>
      <c r="AN502" s="127"/>
      <c r="AO502" s="127"/>
      <c r="AP502" s="127"/>
      <c r="AQ502" s="127"/>
      <c r="AR502" s="127"/>
      <c r="AS502" s="127"/>
      <c r="AT502" s="127"/>
      <c r="AU502" s="127"/>
      <c r="AV502" s="127"/>
      <c r="AW502" s="127"/>
      <c r="AX502" s="127"/>
      <c r="AY502" s="127"/>
      <c r="AZ502" s="127"/>
      <c r="BA502" s="127"/>
      <c r="BB502" s="127"/>
      <c r="BC502" s="127"/>
      <c r="BD502" s="127"/>
      <c r="BE502" s="127"/>
      <c r="BF502" s="127"/>
      <c r="BG502" s="127"/>
      <c r="BH502" s="127"/>
      <c r="BI502" s="127"/>
      <c r="BJ502" s="127"/>
      <c r="BK502" s="127"/>
      <c r="BL502" s="127"/>
      <c r="BM502" s="127"/>
      <c r="BN502" s="127"/>
      <c r="BO502" s="127"/>
      <c r="BP502" s="127"/>
      <c r="BQ502" s="127"/>
      <c r="BR502" s="127"/>
      <c r="BS502" s="127"/>
      <c r="BT502" s="127"/>
      <c r="BU502" s="127"/>
      <c r="BV502" s="127"/>
      <c r="BW502" s="127"/>
      <c r="BX502" s="127"/>
      <c r="BY502" s="127"/>
      <c r="BZ502" s="127"/>
      <c r="CA502" s="127"/>
      <c r="CB502" s="127"/>
      <c r="CC502" s="127"/>
      <c r="CD502" s="127"/>
      <c r="CE502" s="127"/>
      <c r="CF502" s="127"/>
      <c r="CG502" s="127"/>
      <c r="CH502" s="127"/>
      <c r="CI502" s="127"/>
      <c r="CJ502" s="127"/>
      <c r="CK502" s="127"/>
      <c r="CL502" s="127"/>
      <c r="CM502" s="127"/>
      <c r="CN502" s="127"/>
      <c r="CO502" s="127"/>
      <c r="CP502" s="127"/>
      <c r="CQ502" s="127"/>
      <c r="CR502" s="127"/>
      <c r="CS502" s="127"/>
      <c r="CT502" s="127"/>
      <c r="CU502" s="127"/>
      <c r="CV502" s="127"/>
      <c r="CW502" s="127"/>
      <c r="CX502" s="127"/>
      <c r="CY502" s="127"/>
      <c r="CZ502" s="127"/>
      <c r="DA502" s="127"/>
      <c r="DB502" s="127"/>
      <c r="DC502" s="127"/>
      <c r="DD502" s="127"/>
      <c r="DE502" s="127"/>
      <c r="DF502" s="127"/>
      <c r="DG502" s="127"/>
      <c r="DH502" s="127"/>
      <c r="DI502" s="127"/>
      <c r="DJ502" s="127"/>
      <c r="DK502" s="127"/>
      <c r="DL502" s="127"/>
      <c r="DM502" s="127"/>
      <c r="DN502" s="127"/>
      <c r="DO502" s="127"/>
      <c r="DP502" s="127"/>
      <c r="DQ502" s="127"/>
      <c r="DR502" s="127"/>
      <c r="DS502" s="127"/>
      <c r="DT502" s="127"/>
    </row>
    <row r="503" spans="1:124" x14ac:dyDescent="0.3">
      <c r="A503" s="127"/>
      <c r="B503" s="127"/>
      <c r="C503" s="127"/>
      <c r="D503" s="127"/>
      <c r="E503" s="127"/>
      <c r="F503" s="127"/>
      <c r="G503" s="154"/>
      <c r="H503" s="154"/>
      <c r="I503" s="154"/>
      <c r="J503" s="127"/>
      <c r="K503" s="127"/>
      <c r="L503" s="127"/>
      <c r="M503" s="127"/>
      <c r="N503" s="127"/>
      <c r="O503" s="127"/>
      <c r="P503" s="127"/>
      <c r="Q503" s="127"/>
      <c r="R503" s="127"/>
      <c r="S503" s="127"/>
      <c r="T503" s="127"/>
      <c r="U503" s="127"/>
      <c r="V503" s="127"/>
      <c r="W503" s="127"/>
      <c r="X503" s="127"/>
      <c r="Y503" s="127"/>
      <c r="Z503" s="127"/>
      <c r="AA503" s="127"/>
      <c r="AB503" s="127"/>
      <c r="AC503" s="127"/>
      <c r="AD503" s="127"/>
      <c r="AE503" s="127"/>
      <c r="AF503" s="127"/>
      <c r="AG503" s="127"/>
      <c r="AH503" s="127"/>
      <c r="AI503" s="127"/>
      <c r="AJ503" s="127"/>
      <c r="AK503" s="127"/>
      <c r="AL503" s="127"/>
      <c r="AM503" s="127"/>
      <c r="AN503" s="127"/>
      <c r="AO503" s="127"/>
      <c r="AP503" s="127"/>
      <c r="AQ503" s="127"/>
      <c r="AR503" s="127"/>
      <c r="AS503" s="127"/>
      <c r="AT503" s="127"/>
      <c r="AU503" s="127"/>
      <c r="AV503" s="127"/>
      <c r="AW503" s="127"/>
      <c r="AX503" s="127"/>
      <c r="AY503" s="127"/>
      <c r="AZ503" s="127"/>
      <c r="BA503" s="127"/>
      <c r="BB503" s="127"/>
      <c r="BC503" s="127"/>
      <c r="BD503" s="127"/>
      <c r="BE503" s="127"/>
      <c r="BF503" s="127"/>
      <c r="BG503" s="127"/>
      <c r="BH503" s="127"/>
      <c r="BI503" s="127"/>
      <c r="BJ503" s="127"/>
      <c r="BK503" s="127"/>
      <c r="BL503" s="127"/>
      <c r="BM503" s="127"/>
      <c r="BN503" s="127"/>
      <c r="BO503" s="127"/>
      <c r="BP503" s="127"/>
      <c r="BQ503" s="127"/>
      <c r="BR503" s="127"/>
      <c r="BS503" s="127"/>
      <c r="BT503" s="127"/>
      <c r="BU503" s="127"/>
      <c r="BV503" s="127"/>
      <c r="BW503" s="127"/>
      <c r="BX503" s="127"/>
      <c r="BY503" s="127"/>
      <c r="BZ503" s="127"/>
      <c r="CA503" s="127"/>
      <c r="CB503" s="127"/>
      <c r="CC503" s="127"/>
      <c r="CD503" s="127"/>
      <c r="CE503" s="127"/>
      <c r="CF503" s="127"/>
      <c r="CG503" s="127"/>
      <c r="CH503" s="127"/>
      <c r="CI503" s="127"/>
      <c r="CJ503" s="127"/>
      <c r="CK503" s="127"/>
      <c r="CL503" s="127"/>
      <c r="CM503" s="127"/>
      <c r="CN503" s="127"/>
      <c r="CO503" s="127"/>
      <c r="CP503" s="127"/>
      <c r="CQ503" s="127"/>
      <c r="CR503" s="127"/>
      <c r="CS503" s="127"/>
      <c r="CT503" s="127"/>
      <c r="CU503" s="127"/>
      <c r="CV503" s="127"/>
      <c r="CW503" s="127"/>
      <c r="CX503" s="127"/>
      <c r="CY503" s="127"/>
      <c r="CZ503" s="127"/>
      <c r="DA503" s="127"/>
      <c r="DB503" s="127"/>
      <c r="DC503" s="127"/>
      <c r="DD503" s="127"/>
      <c r="DE503" s="127"/>
      <c r="DF503" s="127"/>
      <c r="DG503" s="127"/>
      <c r="DH503" s="127"/>
      <c r="DI503" s="127"/>
      <c r="DJ503" s="127"/>
      <c r="DK503" s="127"/>
      <c r="DL503" s="127"/>
      <c r="DM503" s="127"/>
      <c r="DN503" s="127"/>
      <c r="DO503" s="127"/>
      <c r="DP503" s="127"/>
      <c r="DQ503" s="127"/>
      <c r="DR503" s="127"/>
      <c r="DS503" s="127"/>
      <c r="DT503" s="127"/>
    </row>
    <row r="504" spans="1:124" x14ac:dyDescent="0.3">
      <c r="A504" s="127"/>
      <c r="B504" s="127"/>
      <c r="C504" s="127"/>
      <c r="D504" s="127"/>
      <c r="E504" s="127"/>
      <c r="F504" s="127"/>
      <c r="G504" s="154"/>
      <c r="H504" s="154"/>
      <c r="I504" s="154"/>
      <c r="J504" s="127"/>
      <c r="K504" s="127"/>
      <c r="L504" s="127"/>
      <c r="M504" s="127"/>
      <c r="N504" s="127"/>
      <c r="O504" s="127"/>
      <c r="P504" s="127"/>
      <c r="Q504" s="127"/>
      <c r="R504" s="127"/>
      <c r="S504" s="127"/>
      <c r="T504" s="127"/>
      <c r="U504" s="127"/>
      <c r="V504" s="127"/>
      <c r="W504" s="127"/>
      <c r="X504" s="127"/>
      <c r="Y504" s="127"/>
      <c r="Z504" s="127"/>
      <c r="AA504" s="127"/>
      <c r="AB504" s="127"/>
      <c r="AC504" s="127"/>
      <c r="AD504" s="127"/>
      <c r="AE504" s="127"/>
      <c r="AF504" s="127"/>
      <c r="AG504" s="127"/>
      <c r="AH504" s="127"/>
      <c r="AI504" s="127"/>
      <c r="AJ504" s="127"/>
      <c r="AK504" s="127"/>
      <c r="AL504" s="127"/>
      <c r="AM504" s="127"/>
      <c r="AN504" s="127"/>
      <c r="AO504" s="127"/>
      <c r="AP504" s="127"/>
      <c r="AQ504" s="127"/>
      <c r="AR504" s="127"/>
      <c r="AS504" s="127"/>
      <c r="AT504" s="127"/>
      <c r="AU504" s="127"/>
      <c r="AV504" s="127"/>
      <c r="AW504" s="127"/>
      <c r="AX504" s="127"/>
      <c r="AY504" s="127"/>
      <c r="AZ504" s="127"/>
      <c r="BA504" s="127"/>
      <c r="BB504" s="127"/>
      <c r="BC504" s="127"/>
      <c r="BD504" s="127"/>
      <c r="BE504" s="127"/>
      <c r="BF504" s="127"/>
      <c r="BG504" s="127"/>
      <c r="BH504" s="127"/>
      <c r="BI504" s="127"/>
      <c r="BJ504" s="127"/>
      <c r="BK504" s="127"/>
      <c r="BL504" s="127"/>
      <c r="BM504" s="127"/>
      <c r="BN504" s="127"/>
      <c r="BO504" s="127"/>
      <c r="BP504" s="127"/>
      <c r="BQ504" s="127"/>
      <c r="BR504" s="127"/>
      <c r="BS504" s="127"/>
      <c r="BT504" s="127"/>
      <c r="BU504" s="127"/>
      <c r="BV504" s="127"/>
      <c r="BW504" s="127"/>
      <c r="BX504" s="127"/>
      <c r="BY504" s="127"/>
      <c r="BZ504" s="127"/>
      <c r="CA504" s="127"/>
      <c r="CB504" s="127"/>
      <c r="CC504" s="127"/>
      <c r="CD504" s="127"/>
      <c r="CE504" s="127"/>
      <c r="CF504" s="127"/>
      <c r="CG504" s="127"/>
      <c r="CH504" s="127"/>
      <c r="CI504" s="127"/>
      <c r="CJ504" s="127"/>
      <c r="CK504" s="127"/>
      <c r="CL504" s="127"/>
      <c r="CM504" s="127"/>
      <c r="CN504" s="127"/>
      <c r="CO504" s="127"/>
      <c r="CP504" s="127"/>
      <c r="CQ504" s="127"/>
      <c r="CR504" s="127"/>
      <c r="CS504" s="127"/>
      <c r="CT504" s="127"/>
      <c r="CU504" s="127"/>
      <c r="CV504" s="127"/>
      <c r="CW504" s="127"/>
      <c r="CX504" s="127"/>
      <c r="CY504" s="127"/>
      <c r="CZ504" s="127"/>
      <c r="DA504" s="127"/>
      <c r="DB504" s="127"/>
      <c r="DC504" s="127"/>
      <c r="DD504" s="127"/>
      <c r="DE504" s="127"/>
      <c r="DF504" s="127"/>
      <c r="DG504" s="127"/>
      <c r="DH504" s="127"/>
      <c r="DI504" s="127"/>
      <c r="DJ504" s="127"/>
      <c r="DK504" s="127"/>
      <c r="DL504" s="127"/>
      <c r="DM504" s="127"/>
      <c r="DN504" s="127"/>
      <c r="DO504" s="127"/>
      <c r="DP504" s="127"/>
      <c r="DQ504" s="127"/>
      <c r="DR504" s="127"/>
      <c r="DS504" s="127"/>
      <c r="DT504" s="127"/>
    </row>
    <row r="505" spans="1:124" x14ac:dyDescent="0.3">
      <c r="A505" s="127"/>
      <c r="B505" s="127"/>
      <c r="C505" s="127"/>
      <c r="D505" s="127"/>
      <c r="E505" s="127"/>
      <c r="F505" s="127"/>
      <c r="G505" s="154"/>
      <c r="H505" s="154"/>
      <c r="I505" s="154"/>
      <c r="J505" s="127"/>
      <c r="K505" s="127"/>
      <c r="L505" s="127"/>
      <c r="M505" s="127"/>
      <c r="N505" s="127"/>
      <c r="O505" s="127"/>
      <c r="P505" s="127"/>
      <c r="Q505" s="127"/>
      <c r="R505" s="127"/>
      <c r="S505" s="127"/>
      <c r="T505" s="127"/>
      <c r="U505" s="127"/>
      <c r="V505" s="127"/>
      <c r="W505" s="127"/>
      <c r="X505" s="127"/>
      <c r="Y505" s="127"/>
      <c r="Z505" s="127"/>
      <c r="AA505" s="127"/>
      <c r="AB505" s="127"/>
      <c r="AC505" s="127"/>
      <c r="AD505" s="127"/>
      <c r="AE505" s="127"/>
      <c r="AF505" s="127"/>
      <c r="AG505" s="127"/>
      <c r="AH505" s="127"/>
      <c r="AI505" s="127"/>
      <c r="AJ505" s="127"/>
      <c r="AK505" s="127"/>
      <c r="AL505" s="127"/>
      <c r="AM505" s="127"/>
      <c r="AN505" s="127"/>
      <c r="AO505" s="127"/>
      <c r="AP505" s="127"/>
      <c r="AQ505" s="127"/>
      <c r="AR505" s="127"/>
      <c r="AS505" s="127"/>
      <c r="AT505" s="127"/>
      <c r="AU505" s="127"/>
      <c r="AV505" s="127"/>
      <c r="AW505" s="127"/>
      <c r="AX505" s="127"/>
      <c r="AY505" s="127"/>
      <c r="AZ505" s="127"/>
      <c r="BA505" s="127"/>
      <c r="BB505" s="127"/>
      <c r="BC505" s="127"/>
      <c r="BD505" s="127"/>
      <c r="BE505" s="127"/>
      <c r="BF505" s="127"/>
      <c r="BG505" s="127"/>
      <c r="BH505" s="127"/>
      <c r="BI505" s="127"/>
      <c r="BJ505" s="127"/>
      <c r="BK505" s="127"/>
      <c r="BL505" s="127"/>
      <c r="BM505" s="127"/>
      <c r="BN505" s="127"/>
      <c r="BO505" s="127"/>
      <c r="BP505" s="127"/>
      <c r="BQ505" s="127"/>
      <c r="BR505" s="127"/>
      <c r="BS505" s="127"/>
      <c r="BT505" s="127"/>
      <c r="BU505" s="127"/>
      <c r="BV505" s="127"/>
      <c r="BW505" s="127"/>
      <c r="BX505" s="127"/>
      <c r="BY505" s="127"/>
      <c r="BZ505" s="127"/>
      <c r="CA505" s="127"/>
      <c r="CB505" s="127"/>
      <c r="CC505" s="127"/>
      <c r="CD505" s="127"/>
      <c r="CE505" s="127"/>
      <c r="CF505" s="127"/>
      <c r="CG505" s="127"/>
      <c r="CH505" s="127"/>
      <c r="CI505" s="127"/>
      <c r="CJ505" s="127"/>
      <c r="CK505" s="127"/>
      <c r="CL505" s="127"/>
      <c r="CM505" s="127"/>
      <c r="CN505" s="127"/>
      <c r="CO505" s="127"/>
      <c r="CP505" s="127"/>
      <c r="CQ505" s="127"/>
      <c r="CR505" s="127"/>
      <c r="CS505" s="127"/>
      <c r="CT505" s="127"/>
      <c r="CU505" s="127"/>
      <c r="CV505" s="127"/>
      <c r="CW505" s="127"/>
      <c r="CX505" s="127"/>
      <c r="CY505" s="127"/>
      <c r="CZ505" s="127"/>
      <c r="DA505" s="127"/>
      <c r="DB505" s="127"/>
      <c r="DC505" s="127"/>
      <c r="DD505" s="127"/>
      <c r="DE505" s="127"/>
      <c r="DF505" s="127"/>
      <c r="DG505" s="127"/>
      <c r="DH505" s="127"/>
      <c r="DI505" s="127"/>
      <c r="DJ505" s="127"/>
      <c r="DK505" s="127"/>
      <c r="DL505" s="127"/>
      <c r="DM505" s="127"/>
      <c r="DN505" s="127"/>
      <c r="DO505" s="127"/>
      <c r="DP505" s="127"/>
      <c r="DQ505" s="127"/>
      <c r="DR505" s="127"/>
      <c r="DS505" s="127"/>
      <c r="DT505" s="127"/>
    </row>
    <row r="506" spans="1:124" x14ac:dyDescent="0.3">
      <c r="A506" s="127"/>
      <c r="B506" s="127"/>
      <c r="C506" s="127"/>
      <c r="D506" s="127"/>
      <c r="E506" s="127"/>
      <c r="F506" s="127"/>
      <c r="G506" s="154"/>
      <c r="H506" s="154"/>
      <c r="I506" s="154"/>
      <c r="J506" s="127"/>
      <c r="K506" s="127"/>
      <c r="L506" s="127"/>
      <c r="M506" s="127"/>
      <c r="N506" s="127"/>
      <c r="O506" s="127"/>
      <c r="P506" s="127"/>
      <c r="Q506" s="127"/>
      <c r="R506" s="127"/>
      <c r="S506" s="127"/>
      <c r="T506" s="127"/>
      <c r="U506" s="127"/>
      <c r="V506" s="127"/>
      <c r="W506" s="127"/>
      <c r="X506" s="127"/>
      <c r="Y506" s="127"/>
      <c r="Z506" s="127"/>
      <c r="AA506" s="127"/>
      <c r="AB506" s="127"/>
      <c r="AC506" s="127"/>
      <c r="AD506" s="127"/>
      <c r="AE506" s="127"/>
      <c r="AF506" s="127"/>
      <c r="AG506" s="127"/>
      <c r="AH506" s="127"/>
      <c r="AI506" s="127"/>
      <c r="AJ506" s="127"/>
      <c r="AK506" s="127"/>
      <c r="AL506" s="127"/>
      <c r="AM506" s="127"/>
      <c r="AN506" s="127"/>
      <c r="AO506" s="127"/>
      <c r="AP506" s="127"/>
      <c r="AQ506" s="127"/>
      <c r="AR506" s="127"/>
      <c r="AS506" s="127"/>
      <c r="AT506" s="127"/>
      <c r="AU506" s="127"/>
      <c r="AV506" s="127"/>
      <c r="AW506" s="127"/>
      <c r="AX506" s="127"/>
      <c r="AY506" s="127"/>
      <c r="AZ506" s="127"/>
      <c r="BA506" s="127"/>
      <c r="BB506" s="127"/>
      <c r="BC506" s="127"/>
      <c r="BD506" s="127"/>
      <c r="BE506" s="127"/>
      <c r="BF506" s="127"/>
      <c r="BG506" s="127"/>
      <c r="BH506" s="127"/>
      <c r="BI506" s="127"/>
      <c r="BJ506" s="127"/>
      <c r="BK506" s="127"/>
      <c r="BL506" s="127"/>
      <c r="BM506" s="127"/>
      <c r="BN506" s="127"/>
      <c r="BO506" s="127"/>
      <c r="BP506" s="127"/>
      <c r="BQ506" s="127"/>
      <c r="BR506" s="127"/>
      <c r="BS506" s="127"/>
      <c r="BT506" s="127"/>
      <c r="BU506" s="127"/>
      <c r="BV506" s="127"/>
      <c r="BW506" s="127"/>
      <c r="BX506" s="127"/>
      <c r="BY506" s="127"/>
      <c r="BZ506" s="127"/>
      <c r="CA506" s="127"/>
      <c r="CB506" s="127"/>
      <c r="CC506" s="127"/>
      <c r="CD506" s="127"/>
      <c r="CE506" s="127"/>
      <c r="CF506" s="127"/>
      <c r="CG506" s="127"/>
      <c r="CH506" s="127"/>
      <c r="CI506" s="127"/>
      <c r="CJ506" s="127"/>
      <c r="CK506" s="127"/>
      <c r="CL506" s="127"/>
      <c r="CM506" s="127"/>
      <c r="CN506" s="127"/>
      <c r="CO506" s="127"/>
      <c r="CP506" s="127"/>
      <c r="CQ506" s="127"/>
      <c r="CR506" s="127"/>
      <c r="CS506" s="127"/>
      <c r="CT506" s="127"/>
      <c r="CU506" s="127"/>
      <c r="CV506" s="127"/>
      <c r="CW506" s="127"/>
      <c r="CX506" s="127"/>
      <c r="CY506" s="127"/>
      <c r="CZ506" s="127"/>
      <c r="DA506" s="127"/>
      <c r="DB506" s="127"/>
      <c r="DC506" s="127"/>
      <c r="DD506" s="127"/>
      <c r="DE506" s="127"/>
      <c r="DF506" s="127"/>
      <c r="DG506" s="127"/>
      <c r="DH506" s="127"/>
      <c r="DI506" s="127"/>
      <c r="DJ506" s="127"/>
      <c r="DK506" s="127"/>
      <c r="DL506" s="127"/>
      <c r="DM506" s="127"/>
      <c r="DN506" s="127"/>
      <c r="DO506" s="127"/>
      <c r="DP506" s="127"/>
      <c r="DQ506" s="127"/>
      <c r="DR506" s="127"/>
      <c r="DS506" s="127"/>
      <c r="DT506" s="127"/>
    </row>
    <row r="507" spans="1:124" x14ac:dyDescent="0.3">
      <c r="A507" s="127"/>
      <c r="B507" s="127"/>
      <c r="C507" s="127"/>
      <c r="D507" s="127"/>
      <c r="E507" s="127"/>
      <c r="F507" s="127"/>
      <c r="G507" s="154"/>
      <c r="H507" s="154"/>
      <c r="I507" s="154"/>
      <c r="J507" s="127"/>
      <c r="K507" s="127"/>
      <c r="L507" s="127"/>
      <c r="M507" s="127"/>
      <c r="N507" s="127"/>
      <c r="O507" s="127"/>
      <c r="P507" s="127"/>
      <c r="Q507" s="127"/>
      <c r="R507" s="127"/>
      <c r="S507" s="127"/>
      <c r="T507" s="127"/>
      <c r="U507" s="127"/>
      <c r="V507" s="127"/>
      <c r="W507" s="127"/>
      <c r="X507" s="127"/>
      <c r="Y507" s="127"/>
      <c r="Z507" s="127"/>
      <c r="AA507" s="127"/>
      <c r="AB507" s="127"/>
      <c r="AC507" s="127"/>
      <c r="AD507" s="127"/>
      <c r="AE507" s="127"/>
      <c r="AF507" s="127"/>
      <c r="AG507" s="127"/>
      <c r="AH507" s="127"/>
      <c r="AI507" s="127"/>
      <c r="AJ507" s="127"/>
      <c r="AK507" s="127"/>
      <c r="AL507" s="127"/>
      <c r="AM507" s="127"/>
      <c r="AN507" s="127"/>
      <c r="AO507" s="127"/>
      <c r="AP507" s="127"/>
      <c r="AQ507" s="127"/>
      <c r="AR507" s="127"/>
      <c r="AS507" s="127"/>
      <c r="AT507" s="127"/>
      <c r="AU507" s="127"/>
      <c r="AV507" s="127"/>
      <c r="AW507" s="127"/>
      <c r="AX507" s="127"/>
      <c r="AY507" s="127"/>
      <c r="AZ507" s="127"/>
      <c r="BA507" s="127"/>
      <c r="BB507" s="127"/>
      <c r="BC507" s="127"/>
      <c r="BD507" s="127"/>
      <c r="BE507" s="127"/>
      <c r="BF507" s="127"/>
      <c r="BG507" s="127"/>
      <c r="BH507" s="127"/>
      <c r="BI507" s="127"/>
      <c r="BJ507" s="127"/>
      <c r="BK507" s="127"/>
      <c r="BL507" s="127"/>
      <c r="BM507" s="127"/>
      <c r="BN507" s="127"/>
      <c r="BO507" s="127"/>
      <c r="BP507" s="127"/>
      <c r="BQ507" s="127"/>
      <c r="BR507" s="127"/>
      <c r="BS507" s="127"/>
      <c r="BT507" s="127"/>
      <c r="BU507" s="127"/>
      <c r="BV507" s="127"/>
      <c r="BW507" s="127"/>
      <c r="BX507" s="127"/>
      <c r="BY507" s="127"/>
      <c r="BZ507" s="127"/>
      <c r="CA507" s="127"/>
      <c r="CB507" s="127"/>
      <c r="CC507" s="127"/>
      <c r="CD507" s="127"/>
      <c r="CE507" s="127"/>
      <c r="CF507" s="127"/>
      <c r="CG507" s="127"/>
      <c r="CH507" s="127"/>
      <c r="CI507" s="127"/>
      <c r="CJ507" s="127"/>
      <c r="CK507" s="127"/>
      <c r="CL507" s="127"/>
      <c r="CM507" s="127"/>
      <c r="CN507" s="127"/>
      <c r="CO507" s="127"/>
      <c r="CP507" s="127"/>
      <c r="CQ507" s="127"/>
      <c r="CR507" s="127"/>
      <c r="CS507" s="127"/>
      <c r="CT507" s="127"/>
      <c r="CU507" s="127"/>
      <c r="CV507" s="127"/>
      <c r="CW507" s="127"/>
      <c r="CX507" s="127"/>
      <c r="CY507" s="127"/>
      <c r="CZ507" s="127"/>
      <c r="DA507" s="127"/>
      <c r="DB507" s="127"/>
      <c r="DC507" s="127"/>
      <c r="DD507" s="127"/>
      <c r="DE507" s="127"/>
      <c r="DF507" s="127"/>
      <c r="DG507" s="127"/>
      <c r="DH507" s="127"/>
      <c r="DI507" s="127"/>
      <c r="DJ507" s="127"/>
      <c r="DK507" s="127"/>
      <c r="DL507" s="127"/>
      <c r="DM507" s="127"/>
      <c r="DN507" s="127"/>
      <c r="DO507" s="127"/>
      <c r="DP507" s="127"/>
      <c r="DQ507" s="127"/>
      <c r="DR507" s="127"/>
      <c r="DS507" s="127"/>
      <c r="DT507" s="127"/>
    </row>
    <row r="508" spans="1:124" x14ac:dyDescent="0.3">
      <c r="A508" s="127"/>
      <c r="B508" s="127"/>
      <c r="C508" s="127"/>
      <c r="D508" s="127"/>
      <c r="E508" s="127"/>
      <c r="F508" s="127"/>
      <c r="G508" s="154"/>
      <c r="H508" s="154"/>
      <c r="I508" s="154"/>
      <c r="J508" s="127"/>
      <c r="K508" s="127"/>
      <c r="L508" s="127"/>
      <c r="M508" s="127"/>
      <c r="N508" s="127"/>
      <c r="O508" s="127"/>
      <c r="P508" s="127"/>
      <c r="Q508" s="127"/>
      <c r="R508" s="127"/>
      <c r="S508" s="127"/>
      <c r="T508" s="127"/>
      <c r="U508" s="127"/>
      <c r="V508" s="127"/>
      <c r="W508" s="127"/>
      <c r="X508" s="127"/>
      <c r="Y508" s="127"/>
      <c r="Z508" s="127"/>
      <c r="AA508" s="127"/>
      <c r="AB508" s="127"/>
      <c r="AC508" s="127"/>
      <c r="AD508" s="127"/>
      <c r="AE508" s="127"/>
      <c r="AF508" s="127"/>
      <c r="AG508" s="127"/>
      <c r="AH508" s="127"/>
      <c r="AI508" s="127"/>
      <c r="AJ508" s="127"/>
      <c r="AK508" s="127"/>
      <c r="AL508" s="127"/>
      <c r="AM508" s="127"/>
      <c r="AN508" s="127"/>
      <c r="AO508" s="127"/>
      <c r="AP508" s="127"/>
      <c r="AQ508" s="127"/>
      <c r="AR508" s="127"/>
      <c r="AS508" s="127"/>
      <c r="AT508" s="127"/>
      <c r="AU508" s="127"/>
      <c r="AV508" s="127"/>
      <c r="AW508" s="127"/>
      <c r="AX508" s="127"/>
      <c r="AY508" s="127"/>
      <c r="AZ508" s="127"/>
      <c r="BA508" s="127"/>
      <c r="BB508" s="127"/>
      <c r="BC508" s="127"/>
      <c r="BD508" s="127"/>
      <c r="BE508" s="127"/>
      <c r="BF508" s="127"/>
      <c r="BG508" s="127"/>
      <c r="BH508" s="127"/>
      <c r="BI508" s="127"/>
      <c r="BJ508" s="127"/>
      <c r="BK508" s="127"/>
      <c r="BL508" s="127"/>
      <c r="BM508" s="127"/>
      <c r="BN508" s="127"/>
      <c r="BO508" s="127"/>
      <c r="BP508" s="127"/>
      <c r="BQ508" s="127"/>
      <c r="BR508" s="127"/>
      <c r="BS508" s="127"/>
      <c r="BT508" s="127"/>
      <c r="BU508" s="127"/>
      <c r="BV508" s="127"/>
      <c r="BW508" s="127"/>
      <c r="BX508" s="127"/>
      <c r="BY508" s="127"/>
      <c r="BZ508" s="127"/>
      <c r="CA508" s="127"/>
      <c r="CB508" s="127"/>
      <c r="CC508" s="127"/>
      <c r="CD508" s="127"/>
      <c r="CE508" s="127"/>
      <c r="CF508" s="127"/>
      <c r="CG508" s="127"/>
      <c r="CH508" s="127"/>
      <c r="CI508" s="127"/>
      <c r="CJ508" s="127"/>
      <c r="CK508" s="127"/>
      <c r="CL508" s="127"/>
      <c r="CM508" s="127"/>
      <c r="CN508" s="127"/>
      <c r="CO508" s="127"/>
      <c r="CP508" s="127"/>
      <c r="CQ508" s="127"/>
      <c r="CR508" s="127"/>
      <c r="CS508" s="127"/>
      <c r="CT508" s="127"/>
      <c r="CU508" s="127"/>
      <c r="CV508" s="127"/>
      <c r="CW508" s="127"/>
      <c r="CX508" s="127"/>
      <c r="CY508" s="127"/>
      <c r="CZ508" s="127"/>
      <c r="DA508" s="127"/>
      <c r="DB508" s="127"/>
      <c r="DC508" s="127"/>
      <c r="DD508" s="127"/>
      <c r="DE508" s="127"/>
      <c r="DF508" s="127"/>
      <c r="DG508" s="127"/>
      <c r="DH508" s="127"/>
      <c r="DI508" s="127"/>
      <c r="DJ508" s="127"/>
      <c r="DK508" s="127"/>
      <c r="DL508" s="127"/>
      <c r="DM508" s="127"/>
      <c r="DN508" s="127"/>
      <c r="DO508" s="127"/>
      <c r="DP508" s="127"/>
      <c r="DQ508" s="127"/>
      <c r="DR508" s="127"/>
      <c r="DS508" s="127"/>
      <c r="DT508" s="127"/>
    </row>
    <row r="509" spans="1:124" x14ac:dyDescent="0.3">
      <c r="A509" s="127"/>
      <c r="B509" s="127"/>
      <c r="C509" s="127"/>
      <c r="D509" s="127"/>
      <c r="E509" s="127"/>
      <c r="F509" s="127"/>
      <c r="G509" s="154"/>
      <c r="H509" s="154"/>
      <c r="I509" s="154"/>
      <c r="J509" s="127"/>
      <c r="K509" s="127"/>
      <c r="L509" s="127"/>
      <c r="M509" s="127"/>
      <c r="N509" s="127"/>
      <c r="O509" s="127"/>
      <c r="P509" s="127"/>
      <c r="Q509" s="127"/>
      <c r="R509" s="127"/>
      <c r="S509" s="127"/>
      <c r="T509" s="127"/>
      <c r="U509" s="127"/>
      <c r="V509" s="127"/>
      <c r="W509" s="127"/>
      <c r="X509" s="127"/>
      <c r="Y509" s="127"/>
      <c r="Z509" s="127"/>
      <c r="AA509" s="127"/>
      <c r="AB509" s="127"/>
      <c r="AC509" s="127"/>
      <c r="AD509" s="127"/>
      <c r="AE509" s="127"/>
      <c r="AF509" s="127"/>
      <c r="AG509" s="127"/>
      <c r="AH509" s="127"/>
      <c r="AI509" s="127"/>
      <c r="AJ509" s="127"/>
      <c r="AK509" s="127"/>
      <c r="AL509" s="127"/>
      <c r="AM509" s="127"/>
      <c r="AN509" s="127"/>
      <c r="AO509" s="127"/>
      <c r="AP509" s="127"/>
      <c r="AQ509" s="127"/>
      <c r="AR509" s="127"/>
      <c r="AS509" s="127"/>
      <c r="AT509" s="127"/>
      <c r="AU509" s="127"/>
      <c r="AV509" s="127"/>
      <c r="AW509" s="127"/>
      <c r="AX509" s="127"/>
      <c r="AY509" s="127"/>
      <c r="AZ509" s="127"/>
      <c r="BA509" s="127"/>
      <c r="BB509" s="127"/>
      <c r="BC509" s="127"/>
      <c r="BD509" s="127"/>
      <c r="BE509" s="127"/>
      <c r="BF509" s="127"/>
      <c r="BG509" s="127"/>
      <c r="BH509" s="127"/>
      <c r="BI509" s="127"/>
      <c r="BJ509" s="127"/>
      <c r="BK509" s="127"/>
      <c r="BL509" s="127"/>
      <c r="BM509" s="127"/>
      <c r="BN509" s="127"/>
      <c r="BO509" s="127"/>
      <c r="BP509" s="127"/>
      <c r="BQ509" s="127"/>
      <c r="BR509" s="127"/>
      <c r="BS509" s="127"/>
      <c r="BT509" s="127"/>
      <c r="BU509" s="127"/>
      <c r="BV509" s="127"/>
      <c r="BW509" s="127"/>
      <c r="BX509" s="127"/>
      <c r="BY509" s="127"/>
      <c r="BZ509" s="127"/>
      <c r="CA509" s="127"/>
      <c r="CB509" s="127"/>
      <c r="CC509" s="127"/>
      <c r="CD509" s="127"/>
      <c r="CE509" s="127"/>
      <c r="CF509" s="127"/>
      <c r="CG509" s="127"/>
      <c r="CH509" s="127"/>
      <c r="CI509" s="127"/>
      <c r="CJ509" s="127"/>
      <c r="CK509" s="127"/>
      <c r="CL509" s="127"/>
      <c r="CM509" s="127"/>
      <c r="CN509" s="127"/>
      <c r="CO509" s="127"/>
      <c r="CP509" s="127"/>
      <c r="CQ509" s="127"/>
      <c r="CR509" s="127"/>
      <c r="CS509" s="127"/>
      <c r="CT509" s="127"/>
      <c r="CU509" s="127"/>
      <c r="CV509" s="127"/>
      <c r="CW509" s="127"/>
      <c r="CX509" s="127"/>
      <c r="CY509" s="127"/>
      <c r="CZ509" s="127"/>
      <c r="DA509" s="127"/>
      <c r="DB509" s="127"/>
      <c r="DC509" s="127"/>
      <c r="DD509" s="127"/>
      <c r="DE509" s="127"/>
      <c r="DF509" s="127"/>
      <c r="DG509" s="127"/>
      <c r="DH509" s="127"/>
      <c r="DI509" s="127"/>
      <c r="DJ509" s="127"/>
      <c r="DK509" s="127"/>
      <c r="DL509" s="127"/>
      <c r="DM509" s="127"/>
      <c r="DN509" s="127"/>
      <c r="DO509" s="127"/>
      <c r="DP509" s="127"/>
      <c r="DQ509" s="127"/>
      <c r="DR509" s="127"/>
      <c r="DS509" s="127"/>
      <c r="DT509" s="127"/>
    </row>
    <row r="510" spans="1:124" x14ac:dyDescent="0.3">
      <c r="A510" s="127"/>
      <c r="B510" s="127"/>
      <c r="C510" s="127"/>
      <c r="D510" s="127"/>
      <c r="E510" s="127"/>
      <c r="F510" s="127"/>
      <c r="G510" s="154"/>
      <c r="H510" s="154"/>
      <c r="I510" s="154"/>
      <c r="J510" s="127"/>
      <c r="K510" s="127"/>
      <c r="L510" s="127"/>
      <c r="M510" s="127"/>
      <c r="N510" s="127"/>
      <c r="O510" s="127"/>
      <c r="P510" s="127"/>
      <c r="Q510" s="127"/>
      <c r="R510" s="127"/>
      <c r="S510" s="127"/>
      <c r="T510" s="127"/>
      <c r="U510" s="127"/>
      <c r="V510" s="127"/>
      <c r="W510" s="127"/>
      <c r="X510" s="127"/>
      <c r="Y510" s="127"/>
      <c r="Z510" s="127"/>
      <c r="AA510" s="127"/>
      <c r="AB510" s="127"/>
      <c r="AC510" s="127"/>
      <c r="AD510" s="127"/>
      <c r="AE510" s="127"/>
      <c r="AF510" s="127"/>
      <c r="AG510" s="127"/>
      <c r="AH510" s="127"/>
      <c r="AI510" s="127"/>
      <c r="AJ510" s="127"/>
      <c r="AK510" s="127"/>
      <c r="AL510" s="127"/>
      <c r="AM510" s="127"/>
      <c r="AN510" s="127"/>
      <c r="AO510" s="127"/>
      <c r="AP510" s="127"/>
      <c r="AQ510" s="127"/>
      <c r="AR510" s="127"/>
      <c r="AS510" s="127"/>
      <c r="AT510" s="127"/>
      <c r="AU510" s="127"/>
      <c r="AV510" s="127"/>
      <c r="AW510" s="127"/>
      <c r="AX510" s="127"/>
      <c r="AY510" s="127"/>
      <c r="AZ510" s="127"/>
      <c r="BA510" s="127"/>
      <c r="BB510" s="127"/>
      <c r="BC510" s="127"/>
      <c r="BD510" s="127"/>
      <c r="BE510" s="127"/>
      <c r="BF510" s="127"/>
      <c r="BG510" s="127"/>
      <c r="BH510" s="127"/>
      <c r="BI510" s="127"/>
      <c r="BJ510" s="127"/>
      <c r="BK510" s="127"/>
      <c r="BL510" s="127"/>
      <c r="BM510" s="127"/>
      <c r="BN510" s="127"/>
      <c r="BO510" s="127"/>
      <c r="BP510" s="127"/>
      <c r="BQ510" s="127"/>
      <c r="BR510" s="127"/>
      <c r="BS510" s="127"/>
      <c r="BT510" s="127"/>
      <c r="BU510" s="127"/>
      <c r="BV510" s="127"/>
      <c r="BW510" s="127"/>
      <c r="BX510" s="127"/>
      <c r="BY510" s="127"/>
      <c r="BZ510" s="127"/>
      <c r="CA510" s="127"/>
      <c r="CB510" s="127"/>
      <c r="CC510" s="127"/>
      <c r="CD510" s="127"/>
      <c r="CE510" s="127"/>
      <c r="CF510" s="127"/>
      <c r="CG510" s="127"/>
      <c r="CH510" s="127"/>
      <c r="CI510" s="127"/>
      <c r="CJ510" s="127"/>
      <c r="CK510" s="127"/>
      <c r="CL510" s="127"/>
      <c r="CM510" s="127"/>
      <c r="CN510" s="127"/>
      <c r="CO510" s="127"/>
      <c r="CP510" s="127"/>
      <c r="CQ510" s="127"/>
      <c r="CR510" s="127"/>
      <c r="CS510" s="127"/>
      <c r="CT510" s="127"/>
      <c r="CU510" s="127"/>
      <c r="CV510" s="127"/>
      <c r="CW510" s="127"/>
      <c r="CX510" s="127"/>
      <c r="CY510" s="127"/>
      <c r="CZ510" s="127"/>
      <c r="DA510" s="127"/>
      <c r="DB510" s="127"/>
      <c r="DC510" s="127"/>
      <c r="DD510" s="127"/>
      <c r="DE510" s="127"/>
      <c r="DF510" s="127"/>
      <c r="DG510" s="127"/>
      <c r="DH510" s="127"/>
      <c r="DI510" s="127"/>
      <c r="DJ510" s="127"/>
      <c r="DK510" s="127"/>
      <c r="DL510" s="127"/>
      <c r="DM510" s="127"/>
      <c r="DN510" s="127"/>
      <c r="DO510" s="127"/>
      <c r="DP510" s="127"/>
      <c r="DQ510" s="127"/>
      <c r="DR510" s="127"/>
      <c r="DS510" s="127"/>
      <c r="DT510" s="127"/>
    </row>
    <row r="511" spans="1:124" x14ac:dyDescent="0.3">
      <c r="A511" s="127"/>
      <c r="B511" s="127"/>
      <c r="C511" s="127"/>
      <c r="D511" s="127"/>
      <c r="E511" s="127"/>
      <c r="F511" s="127"/>
      <c r="G511" s="154"/>
      <c r="H511" s="154"/>
      <c r="I511" s="154"/>
      <c r="J511" s="127"/>
      <c r="K511" s="127"/>
      <c r="L511" s="127"/>
      <c r="M511" s="127"/>
      <c r="N511" s="127"/>
      <c r="O511" s="127"/>
      <c r="P511" s="127"/>
      <c r="Q511" s="127"/>
      <c r="R511" s="127"/>
      <c r="S511" s="127"/>
      <c r="T511" s="127"/>
      <c r="U511" s="127"/>
      <c r="V511" s="127"/>
      <c r="W511" s="127"/>
      <c r="X511" s="127"/>
      <c r="Y511" s="127"/>
      <c r="Z511" s="127"/>
      <c r="AA511" s="127"/>
      <c r="AB511" s="127"/>
      <c r="AC511" s="127"/>
      <c r="AD511" s="127"/>
      <c r="AE511" s="127"/>
      <c r="AF511" s="127"/>
      <c r="AG511" s="127"/>
      <c r="AH511" s="127"/>
      <c r="AI511" s="127"/>
      <c r="AJ511" s="127"/>
      <c r="AK511" s="127"/>
      <c r="AL511" s="127"/>
      <c r="AM511" s="127"/>
      <c r="AN511" s="127"/>
      <c r="AO511" s="127"/>
      <c r="AP511" s="127"/>
      <c r="AQ511" s="127"/>
      <c r="AR511" s="127"/>
      <c r="AS511" s="127"/>
      <c r="AT511" s="127"/>
      <c r="AU511" s="127"/>
      <c r="AV511" s="127"/>
      <c r="AW511" s="127"/>
      <c r="AX511" s="127"/>
      <c r="AY511" s="127"/>
      <c r="AZ511" s="127"/>
      <c r="BA511" s="127"/>
      <c r="BB511" s="127"/>
      <c r="BC511" s="127"/>
      <c r="BD511" s="127"/>
      <c r="BE511" s="127"/>
      <c r="BF511" s="127"/>
      <c r="BG511" s="127"/>
      <c r="BH511" s="127"/>
      <c r="BI511" s="127"/>
      <c r="BJ511" s="127"/>
      <c r="BK511" s="127"/>
      <c r="BL511" s="127"/>
      <c r="BM511" s="127"/>
      <c r="BN511" s="127"/>
      <c r="BO511" s="127"/>
      <c r="BP511" s="127"/>
      <c r="BQ511" s="127"/>
      <c r="BR511" s="127"/>
      <c r="BS511" s="127"/>
      <c r="BT511" s="127"/>
      <c r="BU511" s="127"/>
      <c r="BV511" s="127"/>
      <c r="BW511" s="127"/>
      <c r="BX511" s="127"/>
      <c r="BY511" s="127"/>
      <c r="BZ511" s="127"/>
      <c r="CA511" s="127"/>
      <c r="CB511" s="127"/>
      <c r="CC511" s="127"/>
      <c r="CD511" s="127"/>
      <c r="CE511" s="127"/>
      <c r="CF511" s="127"/>
      <c r="CG511" s="127"/>
      <c r="CH511" s="127"/>
      <c r="CI511" s="127"/>
      <c r="CJ511" s="127"/>
      <c r="CK511" s="127"/>
      <c r="CL511" s="127"/>
      <c r="CM511" s="127"/>
      <c r="CN511" s="127"/>
      <c r="CO511" s="127"/>
      <c r="CP511" s="127"/>
      <c r="CQ511" s="127"/>
      <c r="CR511" s="127"/>
      <c r="CS511" s="127"/>
      <c r="CT511" s="127"/>
      <c r="CU511" s="127"/>
      <c r="CV511" s="127"/>
      <c r="CW511" s="127"/>
      <c r="CX511" s="127"/>
      <c r="CY511" s="127"/>
      <c r="CZ511" s="127"/>
      <c r="DA511" s="127"/>
      <c r="DB511" s="127"/>
      <c r="DC511" s="127"/>
      <c r="DD511" s="127"/>
      <c r="DE511" s="127"/>
      <c r="DF511" s="127"/>
      <c r="DG511" s="127"/>
      <c r="DH511" s="127"/>
      <c r="DI511" s="127"/>
      <c r="DJ511" s="127"/>
      <c r="DK511" s="127"/>
      <c r="DL511" s="127"/>
      <c r="DM511" s="127"/>
      <c r="DN511" s="127"/>
      <c r="DO511" s="127"/>
      <c r="DP511" s="127"/>
      <c r="DQ511" s="127"/>
      <c r="DR511" s="127"/>
      <c r="DS511" s="127"/>
      <c r="DT511" s="127"/>
    </row>
    <row r="512" spans="1:124" x14ac:dyDescent="0.3">
      <c r="A512" s="127"/>
      <c r="B512" s="127"/>
      <c r="C512" s="127"/>
      <c r="D512" s="127"/>
      <c r="E512" s="127"/>
      <c r="F512" s="127"/>
      <c r="G512" s="154"/>
      <c r="H512" s="154"/>
      <c r="I512" s="154"/>
      <c r="J512" s="127"/>
      <c r="K512" s="127"/>
      <c r="L512" s="127"/>
      <c r="M512" s="127"/>
      <c r="N512" s="127"/>
      <c r="O512" s="127"/>
      <c r="P512" s="127"/>
      <c r="Q512" s="127"/>
      <c r="R512" s="127"/>
      <c r="S512" s="127"/>
      <c r="T512" s="127"/>
      <c r="U512" s="127"/>
      <c r="V512" s="127"/>
      <c r="W512" s="127"/>
      <c r="X512" s="127"/>
      <c r="Y512" s="127"/>
      <c r="Z512" s="127"/>
      <c r="AA512" s="127"/>
      <c r="AB512" s="127"/>
      <c r="AC512" s="127"/>
      <c r="AD512" s="127"/>
      <c r="AE512" s="127"/>
      <c r="AF512" s="127"/>
      <c r="AG512" s="127"/>
      <c r="AH512" s="127"/>
      <c r="AI512" s="127"/>
      <c r="AJ512" s="127"/>
      <c r="AK512" s="127"/>
      <c r="AL512" s="127"/>
      <c r="AM512" s="127"/>
      <c r="AN512" s="127"/>
      <c r="AO512" s="127"/>
      <c r="AP512" s="127"/>
      <c r="AQ512" s="127"/>
      <c r="AR512" s="127"/>
      <c r="AS512" s="127"/>
      <c r="AT512" s="127"/>
      <c r="AU512" s="127"/>
      <c r="AV512" s="127"/>
      <c r="AW512" s="127"/>
      <c r="AX512" s="127"/>
      <c r="AY512" s="127"/>
      <c r="AZ512" s="127"/>
      <c r="BA512" s="127"/>
      <c r="BB512" s="127"/>
      <c r="BC512" s="127"/>
      <c r="BD512" s="127"/>
      <c r="BE512" s="127"/>
      <c r="BF512" s="127"/>
      <c r="BG512" s="127"/>
      <c r="BH512" s="127"/>
      <c r="BI512" s="127"/>
      <c r="BJ512" s="127"/>
      <c r="BK512" s="127"/>
      <c r="BL512" s="127"/>
      <c r="BM512" s="127"/>
      <c r="BN512" s="127"/>
      <c r="BO512" s="127"/>
      <c r="BP512" s="127"/>
      <c r="BQ512" s="127"/>
      <c r="BR512" s="127"/>
      <c r="BS512" s="127"/>
      <c r="BT512" s="127"/>
      <c r="BU512" s="127"/>
      <c r="BV512" s="127"/>
      <c r="BW512" s="127"/>
      <c r="BX512" s="127"/>
      <c r="BY512" s="127"/>
      <c r="BZ512" s="127"/>
      <c r="CA512" s="127"/>
      <c r="CB512" s="127"/>
      <c r="CC512" s="127"/>
      <c r="CD512" s="127"/>
      <c r="CE512" s="127"/>
      <c r="CF512" s="127"/>
      <c r="CG512" s="127"/>
      <c r="CH512" s="127"/>
      <c r="CI512" s="127"/>
      <c r="CJ512" s="127"/>
      <c r="CK512" s="127"/>
      <c r="CL512" s="127"/>
      <c r="CM512" s="127"/>
      <c r="CN512" s="127"/>
      <c r="CO512" s="127"/>
      <c r="CP512" s="127"/>
      <c r="CQ512" s="127"/>
      <c r="CR512" s="127"/>
      <c r="CS512" s="127"/>
      <c r="CT512" s="127"/>
      <c r="CU512" s="127"/>
      <c r="CV512" s="127"/>
      <c r="CW512" s="127"/>
      <c r="CX512" s="127"/>
      <c r="CY512" s="127"/>
      <c r="CZ512" s="127"/>
      <c r="DA512" s="127"/>
      <c r="DB512" s="127"/>
      <c r="DC512" s="127"/>
      <c r="DD512" s="127"/>
      <c r="DE512" s="127"/>
      <c r="DF512" s="127"/>
      <c r="DG512" s="127"/>
      <c r="DH512" s="127"/>
      <c r="DI512" s="127"/>
      <c r="DJ512" s="127"/>
      <c r="DK512" s="127"/>
      <c r="DL512" s="127"/>
      <c r="DM512" s="127"/>
      <c r="DN512" s="127"/>
      <c r="DO512" s="127"/>
      <c r="DP512" s="127"/>
      <c r="DQ512" s="127"/>
      <c r="DR512" s="127"/>
      <c r="DS512" s="127"/>
      <c r="DT512" s="127"/>
    </row>
    <row r="513" spans="1:124" x14ac:dyDescent="0.3">
      <c r="A513" s="127"/>
      <c r="B513" s="127"/>
      <c r="C513" s="127"/>
      <c r="D513" s="127"/>
      <c r="E513" s="127"/>
      <c r="F513" s="127"/>
      <c r="G513" s="154"/>
      <c r="H513" s="154"/>
      <c r="I513" s="154"/>
      <c r="J513" s="127"/>
      <c r="K513" s="127"/>
      <c r="L513" s="127"/>
      <c r="M513" s="127"/>
      <c r="N513" s="127"/>
      <c r="O513" s="127"/>
      <c r="P513" s="127"/>
      <c r="Q513" s="127"/>
      <c r="R513" s="127"/>
      <c r="S513" s="127"/>
      <c r="T513" s="127"/>
      <c r="U513" s="127"/>
      <c r="V513" s="127"/>
      <c r="W513" s="127"/>
      <c r="X513" s="127"/>
      <c r="Y513" s="127"/>
      <c r="Z513" s="127"/>
      <c r="AA513" s="127"/>
      <c r="AB513" s="127"/>
      <c r="AC513" s="127"/>
      <c r="AD513" s="127"/>
      <c r="AE513" s="127"/>
      <c r="AF513" s="127"/>
      <c r="AG513" s="127"/>
      <c r="AH513" s="127"/>
      <c r="AI513" s="127"/>
      <c r="AJ513" s="127"/>
      <c r="AK513" s="127"/>
      <c r="AL513" s="127"/>
      <c r="AM513" s="127"/>
      <c r="AN513" s="127"/>
      <c r="AO513" s="127"/>
      <c r="AP513" s="127"/>
      <c r="AQ513" s="127"/>
      <c r="AR513" s="127"/>
      <c r="AS513" s="127"/>
      <c r="AT513" s="127"/>
      <c r="AU513" s="127"/>
      <c r="AV513" s="127"/>
      <c r="AW513" s="127"/>
      <c r="AX513" s="127"/>
      <c r="AY513" s="127"/>
      <c r="AZ513" s="127"/>
      <c r="BA513" s="127"/>
      <c r="BB513" s="127"/>
      <c r="BC513" s="127"/>
      <c r="BD513" s="127"/>
      <c r="BE513" s="127"/>
      <c r="BF513" s="127"/>
      <c r="BG513" s="127"/>
      <c r="BH513" s="127"/>
      <c r="BI513" s="127"/>
      <c r="BJ513" s="127"/>
      <c r="BK513" s="127"/>
      <c r="BL513" s="127"/>
      <c r="BM513" s="127"/>
      <c r="BN513" s="127"/>
      <c r="BO513" s="127"/>
      <c r="BP513" s="127"/>
      <c r="BQ513" s="127"/>
      <c r="BR513" s="127"/>
      <c r="BS513" s="127"/>
      <c r="BT513" s="127"/>
      <c r="BU513" s="127"/>
      <c r="BV513" s="127"/>
      <c r="BW513" s="127"/>
      <c r="BX513" s="127"/>
      <c r="BY513" s="127"/>
      <c r="BZ513" s="127"/>
      <c r="CA513" s="127"/>
      <c r="CB513" s="127"/>
      <c r="CC513" s="127"/>
      <c r="CD513" s="127"/>
      <c r="CE513" s="127"/>
      <c r="CF513" s="127"/>
      <c r="CG513" s="127"/>
      <c r="CH513" s="127"/>
      <c r="CI513" s="127"/>
      <c r="CJ513" s="127"/>
      <c r="CK513" s="127"/>
      <c r="CL513" s="127"/>
      <c r="CM513" s="127"/>
      <c r="CN513" s="127"/>
      <c r="CO513" s="127"/>
      <c r="CP513" s="127"/>
      <c r="CQ513" s="127"/>
      <c r="CR513" s="127"/>
      <c r="CS513" s="127"/>
      <c r="CT513" s="127"/>
      <c r="CU513" s="127"/>
      <c r="CV513" s="127"/>
      <c r="CW513" s="127"/>
      <c r="CX513" s="127"/>
      <c r="CY513" s="127"/>
      <c r="CZ513" s="127"/>
      <c r="DA513" s="127"/>
      <c r="DB513" s="127"/>
      <c r="DC513" s="127"/>
      <c r="DD513" s="127"/>
      <c r="DE513" s="127"/>
      <c r="DF513" s="127"/>
      <c r="DG513" s="127"/>
      <c r="DH513" s="127"/>
      <c r="DI513" s="127"/>
      <c r="DJ513" s="127"/>
      <c r="DK513" s="127"/>
      <c r="DL513" s="127"/>
      <c r="DM513" s="127"/>
      <c r="DN513" s="127"/>
      <c r="DO513" s="127"/>
      <c r="DP513" s="127"/>
      <c r="DQ513" s="127"/>
      <c r="DR513" s="127"/>
      <c r="DS513" s="127"/>
      <c r="DT513" s="127"/>
    </row>
    <row r="514" spans="1:124" x14ac:dyDescent="0.3">
      <c r="A514" s="127"/>
      <c r="B514" s="127"/>
      <c r="C514" s="127"/>
      <c r="D514" s="127"/>
      <c r="E514" s="127"/>
      <c r="F514" s="127"/>
      <c r="G514" s="154"/>
      <c r="H514" s="154"/>
      <c r="I514" s="154"/>
      <c r="J514" s="127"/>
      <c r="K514" s="127"/>
      <c r="L514" s="127"/>
      <c r="M514" s="127"/>
      <c r="N514" s="127"/>
      <c r="O514" s="127"/>
      <c r="P514" s="127"/>
      <c r="Q514" s="127"/>
      <c r="R514" s="127"/>
      <c r="S514" s="127"/>
      <c r="T514" s="127"/>
      <c r="U514" s="127"/>
      <c r="V514" s="127"/>
      <c r="W514" s="127"/>
      <c r="X514" s="127"/>
      <c r="Y514" s="127"/>
      <c r="Z514" s="127"/>
      <c r="AA514" s="127"/>
      <c r="AB514" s="127"/>
      <c r="AC514" s="127"/>
      <c r="AD514" s="127"/>
      <c r="AE514" s="127"/>
      <c r="AF514" s="127"/>
      <c r="AG514" s="127"/>
      <c r="AH514" s="127"/>
      <c r="AI514" s="127"/>
      <c r="AJ514" s="127"/>
      <c r="AK514" s="127"/>
      <c r="AL514" s="127"/>
      <c r="AM514" s="127"/>
      <c r="AN514" s="127"/>
      <c r="AO514" s="127"/>
      <c r="AP514" s="127"/>
      <c r="AQ514" s="127"/>
      <c r="AR514" s="127"/>
      <c r="AS514" s="127"/>
      <c r="AT514" s="127"/>
      <c r="AU514" s="127"/>
      <c r="AV514" s="127"/>
      <c r="AW514" s="127"/>
      <c r="AX514" s="127"/>
      <c r="AY514" s="127"/>
      <c r="AZ514" s="127"/>
      <c r="BA514" s="127"/>
      <c r="BB514" s="127"/>
      <c r="BC514" s="127"/>
      <c r="BD514" s="127"/>
      <c r="BE514" s="127"/>
      <c r="BF514" s="127"/>
      <c r="BG514" s="127"/>
      <c r="BH514" s="127"/>
      <c r="BI514" s="127"/>
      <c r="BJ514" s="127"/>
      <c r="BK514" s="127"/>
      <c r="BL514" s="127"/>
      <c r="BM514" s="127"/>
      <c r="BN514" s="127"/>
      <c r="BO514" s="127"/>
      <c r="BP514" s="127"/>
      <c r="BQ514" s="127"/>
      <c r="BR514" s="127"/>
      <c r="BS514" s="127"/>
      <c r="BT514" s="127"/>
      <c r="BU514" s="127"/>
      <c r="BV514" s="127"/>
      <c r="BW514" s="127"/>
      <c r="BX514" s="127"/>
      <c r="BY514" s="127"/>
      <c r="BZ514" s="127"/>
      <c r="CA514" s="127"/>
      <c r="CB514" s="127"/>
      <c r="CC514" s="127"/>
      <c r="CD514" s="127"/>
      <c r="CE514" s="127"/>
      <c r="CF514" s="127"/>
      <c r="CG514" s="127"/>
      <c r="CH514" s="127"/>
      <c r="CI514" s="127"/>
      <c r="CJ514" s="127"/>
      <c r="CK514" s="127"/>
      <c r="CL514" s="127"/>
      <c r="CM514" s="127"/>
      <c r="CN514" s="127"/>
      <c r="CO514" s="127"/>
      <c r="CP514" s="127"/>
      <c r="CQ514" s="127"/>
      <c r="CR514" s="127"/>
      <c r="CS514" s="127"/>
      <c r="CT514" s="127"/>
      <c r="CU514" s="127"/>
      <c r="CV514" s="127"/>
      <c r="CW514" s="127"/>
      <c r="CX514" s="127"/>
      <c r="CY514" s="127"/>
      <c r="CZ514" s="127"/>
      <c r="DA514" s="127"/>
      <c r="DB514" s="127"/>
      <c r="DC514" s="127"/>
      <c r="DD514" s="127"/>
      <c r="DE514" s="127"/>
      <c r="DF514" s="127"/>
      <c r="DG514" s="127"/>
      <c r="DH514" s="127"/>
      <c r="DI514" s="127"/>
      <c r="DJ514" s="127"/>
      <c r="DK514" s="127"/>
      <c r="DL514" s="127"/>
      <c r="DM514" s="127"/>
      <c r="DN514" s="127"/>
      <c r="DO514" s="127"/>
      <c r="DP514" s="127"/>
      <c r="DQ514" s="127"/>
      <c r="DR514" s="127"/>
      <c r="DS514" s="127"/>
      <c r="DT514" s="127"/>
    </row>
    <row r="515" spans="1:124" x14ac:dyDescent="0.3">
      <c r="A515" s="127"/>
      <c r="B515" s="127"/>
      <c r="C515" s="127"/>
      <c r="D515" s="127"/>
      <c r="E515" s="127"/>
      <c r="F515" s="127"/>
      <c r="G515" s="154"/>
      <c r="H515" s="154"/>
      <c r="I515" s="154"/>
      <c r="J515" s="127"/>
      <c r="K515" s="127"/>
      <c r="L515" s="127"/>
      <c r="M515" s="127"/>
      <c r="N515" s="127"/>
      <c r="O515" s="127"/>
      <c r="P515" s="127"/>
      <c r="Q515" s="127"/>
      <c r="R515" s="127"/>
      <c r="S515" s="127"/>
      <c r="T515" s="127"/>
      <c r="U515" s="127"/>
      <c r="V515" s="127"/>
      <c r="W515" s="127"/>
      <c r="X515" s="127"/>
      <c r="Y515" s="127"/>
      <c r="Z515" s="127"/>
      <c r="AA515" s="127"/>
      <c r="AB515" s="127"/>
      <c r="AC515" s="127"/>
      <c r="AD515" s="127"/>
      <c r="AE515" s="127"/>
      <c r="AF515" s="127"/>
      <c r="AG515" s="127"/>
      <c r="AH515" s="127"/>
      <c r="AI515" s="127"/>
      <c r="AJ515" s="127"/>
      <c r="AK515" s="127"/>
      <c r="AL515" s="127"/>
      <c r="AM515" s="127"/>
      <c r="AN515" s="127"/>
      <c r="AO515" s="127"/>
      <c r="AP515" s="127"/>
      <c r="AQ515" s="127"/>
      <c r="AR515" s="127"/>
      <c r="AS515" s="127"/>
      <c r="AT515" s="127"/>
      <c r="AU515" s="127"/>
      <c r="AV515" s="127"/>
      <c r="AW515" s="127"/>
      <c r="AX515" s="127"/>
      <c r="AY515" s="127"/>
      <c r="AZ515" s="127"/>
      <c r="BA515" s="127"/>
      <c r="BB515" s="127"/>
      <c r="BC515" s="127"/>
      <c r="BD515" s="127"/>
      <c r="BE515" s="127"/>
      <c r="BF515" s="127"/>
      <c r="BG515" s="127"/>
      <c r="BH515" s="127"/>
      <c r="BI515" s="127"/>
      <c r="BJ515" s="127"/>
      <c r="BK515" s="127"/>
      <c r="BL515" s="127"/>
      <c r="BM515" s="127"/>
      <c r="BN515" s="127"/>
      <c r="BO515" s="127"/>
      <c r="BP515" s="127"/>
      <c r="BQ515" s="127"/>
      <c r="BR515" s="127"/>
      <c r="BS515" s="127"/>
      <c r="BT515" s="127"/>
      <c r="BU515" s="127"/>
      <c r="BV515" s="127"/>
      <c r="BW515" s="127"/>
      <c r="BX515" s="127"/>
      <c r="BY515" s="127"/>
      <c r="BZ515" s="127"/>
      <c r="CA515" s="127"/>
      <c r="CB515" s="127"/>
      <c r="CC515" s="127"/>
      <c r="CD515" s="127"/>
      <c r="CE515" s="127"/>
      <c r="CF515" s="127"/>
      <c r="CG515" s="127"/>
      <c r="CH515" s="127"/>
      <c r="CI515" s="127"/>
      <c r="CJ515" s="127"/>
      <c r="CK515" s="127"/>
      <c r="CL515" s="127"/>
      <c r="CM515" s="127"/>
      <c r="CN515" s="127"/>
      <c r="CO515" s="127"/>
      <c r="CP515" s="127"/>
      <c r="CQ515" s="127"/>
      <c r="CR515" s="127"/>
      <c r="CS515" s="127"/>
      <c r="CT515" s="127"/>
      <c r="CU515" s="127"/>
      <c r="CV515" s="127"/>
      <c r="CW515" s="127"/>
      <c r="CX515" s="127"/>
      <c r="CY515" s="127"/>
      <c r="CZ515" s="127"/>
      <c r="DA515" s="127"/>
      <c r="DB515" s="127"/>
      <c r="DC515" s="127"/>
      <c r="DD515" s="127"/>
      <c r="DE515" s="127"/>
      <c r="DF515" s="127"/>
      <c r="DG515" s="127"/>
      <c r="DH515" s="127"/>
      <c r="DI515" s="127"/>
      <c r="DJ515" s="127"/>
      <c r="DK515" s="127"/>
      <c r="DL515" s="127"/>
      <c r="DM515" s="127"/>
      <c r="DN515" s="127"/>
      <c r="DO515" s="127"/>
      <c r="DP515" s="127"/>
      <c r="DQ515" s="127"/>
      <c r="DR515" s="127"/>
      <c r="DS515" s="127"/>
      <c r="DT515" s="127"/>
    </row>
    <row r="516" spans="1:124" x14ac:dyDescent="0.3">
      <c r="A516" s="127"/>
      <c r="B516" s="127"/>
      <c r="C516" s="127"/>
      <c r="D516" s="127"/>
      <c r="E516" s="127"/>
      <c r="F516" s="127"/>
      <c r="G516" s="154"/>
      <c r="H516" s="154"/>
      <c r="I516" s="154"/>
      <c r="J516" s="127"/>
      <c r="K516" s="127"/>
      <c r="L516" s="127"/>
      <c r="M516" s="127"/>
      <c r="N516" s="127"/>
      <c r="O516" s="127"/>
      <c r="P516" s="127"/>
      <c r="Q516" s="127"/>
      <c r="R516" s="127"/>
      <c r="S516" s="127"/>
      <c r="T516" s="127"/>
      <c r="U516" s="127"/>
      <c r="V516" s="127"/>
      <c r="W516" s="127"/>
      <c r="X516" s="127"/>
      <c r="Y516" s="127"/>
      <c r="Z516" s="127"/>
      <c r="AA516" s="127"/>
      <c r="AB516" s="127"/>
      <c r="AC516" s="127"/>
      <c r="AD516" s="127"/>
      <c r="AE516" s="127"/>
      <c r="AF516" s="127"/>
      <c r="AG516" s="127"/>
      <c r="AH516" s="127"/>
      <c r="AI516" s="127"/>
      <c r="AJ516" s="127"/>
      <c r="AK516" s="127"/>
      <c r="AL516" s="127"/>
      <c r="AM516" s="127"/>
      <c r="AN516" s="127"/>
      <c r="AO516" s="127"/>
      <c r="AP516" s="127"/>
      <c r="AQ516" s="127"/>
      <c r="AR516" s="127"/>
      <c r="AS516" s="127"/>
      <c r="AT516" s="127"/>
      <c r="AU516" s="127"/>
      <c r="AV516" s="127"/>
      <c r="AW516" s="127"/>
      <c r="AX516" s="127"/>
      <c r="AY516" s="127"/>
      <c r="AZ516" s="127"/>
      <c r="BA516" s="127"/>
      <c r="BB516" s="127"/>
      <c r="BC516" s="127"/>
      <c r="BD516" s="127"/>
      <c r="BE516" s="127"/>
      <c r="BF516" s="127"/>
      <c r="BG516" s="127"/>
      <c r="BH516" s="127"/>
      <c r="BI516" s="127"/>
      <c r="BJ516" s="127"/>
      <c r="BK516" s="127"/>
      <c r="BL516" s="127"/>
      <c r="BM516" s="127"/>
      <c r="BN516" s="127"/>
      <c r="BO516" s="127"/>
      <c r="BP516" s="127"/>
      <c r="BQ516" s="127"/>
      <c r="BR516" s="127"/>
      <c r="BS516" s="127"/>
      <c r="BT516" s="127"/>
      <c r="BU516" s="127"/>
      <c r="BV516" s="127"/>
      <c r="BW516" s="127"/>
      <c r="BX516" s="127"/>
      <c r="BY516" s="127"/>
      <c r="BZ516" s="127"/>
      <c r="CA516" s="127"/>
      <c r="CB516" s="127"/>
      <c r="CC516" s="127"/>
      <c r="CD516" s="127"/>
      <c r="CE516" s="127"/>
      <c r="CF516" s="127"/>
      <c r="CG516" s="127"/>
      <c r="CH516" s="127"/>
      <c r="CI516" s="127"/>
      <c r="CJ516" s="127"/>
      <c r="CK516" s="127"/>
      <c r="CL516" s="127"/>
      <c r="CM516" s="127"/>
      <c r="CN516" s="127"/>
      <c r="CO516" s="127"/>
      <c r="CP516" s="127"/>
      <c r="CQ516" s="127"/>
      <c r="CR516" s="127"/>
      <c r="CS516" s="127"/>
      <c r="CT516" s="127"/>
      <c r="CU516" s="127"/>
      <c r="CV516" s="127"/>
      <c r="CW516" s="127"/>
      <c r="CX516" s="127"/>
      <c r="CY516" s="127"/>
      <c r="CZ516" s="127"/>
      <c r="DA516" s="127"/>
      <c r="DB516" s="127"/>
      <c r="DC516" s="127"/>
      <c r="DD516" s="127"/>
      <c r="DE516" s="127"/>
      <c r="DF516" s="127"/>
      <c r="DG516" s="127"/>
      <c r="DH516" s="127"/>
      <c r="DI516" s="127"/>
      <c r="DJ516" s="127"/>
      <c r="DK516" s="127"/>
      <c r="DL516" s="127"/>
      <c r="DM516" s="127"/>
      <c r="DN516" s="127"/>
      <c r="DO516" s="127"/>
      <c r="DP516" s="127"/>
      <c r="DQ516" s="127"/>
      <c r="DR516" s="127"/>
      <c r="DS516" s="127"/>
      <c r="DT516" s="127"/>
    </row>
    <row r="517" spans="1:124" x14ac:dyDescent="0.3">
      <c r="A517" s="127"/>
      <c r="B517" s="127"/>
      <c r="C517" s="127"/>
      <c r="D517" s="127"/>
      <c r="E517" s="127"/>
      <c r="F517" s="127"/>
      <c r="G517" s="154"/>
      <c r="H517" s="154"/>
      <c r="I517" s="154"/>
      <c r="J517" s="127"/>
      <c r="K517" s="127"/>
      <c r="L517" s="127"/>
      <c r="M517" s="127"/>
      <c r="N517" s="127"/>
      <c r="O517" s="127"/>
      <c r="P517" s="127"/>
      <c r="Q517" s="127"/>
      <c r="R517" s="127"/>
      <c r="S517" s="127"/>
      <c r="T517" s="127"/>
      <c r="U517" s="127"/>
      <c r="V517" s="127"/>
      <c r="W517" s="127"/>
      <c r="X517" s="127"/>
      <c r="Y517" s="127"/>
      <c r="Z517" s="127"/>
      <c r="AA517" s="127"/>
      <c r="AB517" s="127"/>
      <c r="AC517" s="127"/>
      <c r="AD517" s="127"/>
      <c r="AE517" s="127"/>
      <c r="AF517" s="127"/>
      <c r="AG517" s="127"/>
      <c r="AH517" s="127"/>
      <c r="AI517" s="127"/>
      <c r="AJ517" s="127"/>
      <c r="AK517" s="127"/>
      <c r="AL517" s="127"/>
      <c r="AM517" s="127"/>
      <c r="AN517" s="127"/>
      <c r="AO517" s="127"/>
      <c r="AP517" s="127"/>
      <c r="AQ517" s="127"/>
      <c r="AR517" s="127"/>
      <c r="AS517" s="127"/>
      <c r="AT517" s="127"/>
      <c r="AU517" s="127"/>
      <c r="AV517" s="127"/>
      <c r="AW517" s="127"/>
      <c r="AX517" s="127"/>
      <c r="AY517" s="127"/>
      <c r="AZ517" s="127"/>
      <c r="BA517" s="127"/>
      <c r="BB517" s="127"/>
      <c r="BC517" s="127"/>
      <c r="BD517" s="127"/>
      <c r="BE517" s="127"/>
      <c r="BF517" s="127"/>
      <c r="BG517" s="127"/>
      <c r="BH517" s="127"/>
      <c r="BI517" s="127"/>
      <c r="BJ517" s="127"/>
      <c r="BK517" s="127"/>
      <c r="BL517" s="127"/>
      <c r="BM517" s="127"/>
      <c r="BN517" s="127"/>
      <c r="BO517" s="127"/>
      <c r="BP517" s="127"/>
      <c r="BQ517" s="127"/>
      <c r="BR517" s="127"/>
      <c r="BS517" s="127"/>
      <c r="BT517" s="127"/>
      <c r="BU517" s="127"/>
      <c r="BV517" s="127"/>
      <c r="BW517" s="127"/>
      <c r="BX517" s="127"/>
      <c r="BY517" s="127"/>
      <c r="BZ517" s="127"/>
      <c r="CA517" s="127"/>
      <c r="CB517" s="127"/>
      <c r="CC517" s="127"/>
      <c r="CD517" s="127"/>
      <c r="CE517" s="127"/>
      <c r="CF517" s="127"/>
      <c r="CG517" s="127"/>
      <c r="CH517" s="127"/>
      <c r="CI517" s="127"/>
      <c r="CJ517" s="127"/>
      <c r="CK517" s="127"/>
      <c r="CL517" s="127"/>
      <c r="CM517" s="127"/>
      <c r="CN517" s="127"/>
      <c r="CO517" s="127"/>
      <c r="CP517" s="127"/>
      <c r="CQ517" s="127"/>
      <c r="CR517" s="127"/>
      <c r="CS517" s="127"/>
      <c r="CT517" s="127"/>
      <c r="CU517" s="127"/>
      <c r="CV517" s="127"/>
      <c r="CW517" s="127"/>
      <c r="CX517" s="127"/>
      <c r="CY517" s="127"/>
      <c r="CZ517" s="127"/>
      <c r="DA517" s="127"/>
      <c r="DB517" s="127"/>
      <c r="DC517" s="127"/>
      <c r="DD517" s="127"/>
      <c r="DE517" s="127"/>
      <c r="DF517" s="127"/>
      <c r="DG517" s="127"/>
      <c r="DH517" s="127"/>
      <c r="DI517" s="127"/>
      <c r="DJ517" s="127"/>
      <c r="DK517" s="127"/>
      <c r="DL517" s="127"/>
      <c r="DM517" s="127"/>
      <c r="DN517" s="127"/>
      <c r="DO517" s="127"/>
      <c r="DP517" s="127"/>
      <c r="DQ517" s="127"/>
      <c r="DR517" s="127"/>
      <c r="DS517" s="127"/>
      <c r="DT517" s="127"/>
    </row>
    <row r="518" spans="1:124" x14ac:dyDescent="0.3">
      <c r="A518" s="127"/>
      <c r="B518" s="127"/>
      <c r="C518" s="127"/>
      <c r="D518" s="127"/>
      <c r="E518" s="127"/>
      <c r="F518" s="127"/>
      <c r="G518" s="154"/>
      <c r="H518" s="154"/>
      <c r="I518" s="154"/>
      <c r="J518" s="127"/>
      <c r="K518" s="127"/>
      <c r="L518" s="127"/>
      <c r="M518" s="127"/>
      <c r="N518" s="127"/>
      <c r="O518" s="127"/>
      <c r="P518" s="127"/>
      <c r="Q518" s="127"/>
      <c r="R518" s="127"/>
      <c r="S518" s="127"/>
      <c r="T518" s="127"/>
      <c r="U518" s="127"/>
      <c r="V518" s="127"/>
      <c r="W518" s="127"/>
      <c r="X518" s="127"/>
      <c r="Y518" s="127"/>
      <c r="Z518" s="127"/>
      <c r="AA518" s="127"/>
      <c r="AB518" s="127"/>
      <c r="AC518" s="127"/>
      <c r="AD518" s="127"/>
      <c r="AE518" s="127"/>
      <c r="AF518" s="127"/>
      <c r="AG518" s="127"/>
      <c r="AH518" s="127"/>
      <c r="AI518" s="127"/>
      <c r="AJ518" s="127"/>
      <c r="AK518" s="127"/>
      <c r="AL518" s="127"/>
      <c r="AM518" s="127"/>
      <c r="AN518" s="127"/>
      <c r="AO518" s="127"/>
      <c r="AP518" s="127"/>
      <c r="AQ518" s="127"/>
      <c r="AR518" s="127"/>
      <c r="AS518" s="127"/>
      <c r="AT518" s="127"/>
      <c r="AU518" s="127"/>
      <c r="AV518" s="127"/>
      <c r="AW518" s="127"/>
      <c r="AX518" s="127"/>
      <c r="AY518" s="127"/>
      <c r="AZ518" s="127"/>
      <c r="BA518" s="127"/>
      <c r="BB518" s="127"/>
      <c r="BC518" s="127"/>
      <c r="BD518" s="127"/>
      <c r="BE518" s="127"/>
      <c r="BF518" s="127"/>
      <c r="BG518" s="127"/>
      <c r="BH518" s="127"/>
      <c r="BI518" s="127"/>
      <c r="BJ518" s="127"/>
      <c r="BK518" s="127"/>
      <c r="BL518" s="127"/>
      <c r="BM518" s="127"/>
      <c r="BN518" s="127"/>
      <c r="BO518" s="127"/>
      <c r="BP518" s="127"/>
      <c r="BQ518" s="127"/>
      <c r="BR518" s="127"/>
      <c r="BS518" s="127"/>
      <c r="BT518" s="127"/>
      <c r="BU518" s="127"/>
      <c r="BV518" s="127"/>
      <c r="BW518" s="127"/>
      <c r="BX518" s="127"/>
      <c r="BY518" s="127"/>
      <c r="BZ518" s="127"/>
      <c r="CA518" s="127"/>
      <c r="CB518" s="127"/>
      <c r="CC518" s="127"/>
      <c r="CD518" s="127"/>
      <c r="CE518" s="127"/>
      <c r="CF518" s="127"/>
      <c r="CG518" s="127"/>
      <c r="CH518" s="127"/>
      <c r="CI518" s="127"/>
      <c r="CJ518" s="127"/>
      <c r="CK518" s="127"/>
      <c r="CL518" s="127"/>
      <c r="CM518" s="127"/>
      <c r="CN518" s="127"/>
      <c r="CO518" s="127"/>
      <c r="CP518" s="127"/>
      <c r="CQ518" s="127"/>
      <c r="CR518" s="127"/>
      <c r="CS518" s="127"/>
      <c r="CT518" s="127"/>
      <c r="CU518" s="127"/>
      <c r="CV518" s="127"/>
      <c r="CW518" s="127"/>
      <c r="CX518" s="127"/>
      <c r="CY518" s="127"/>
      <c r="CZ518" s="127"/>
      <c r="DA518" s="127"/>
      <c r="DB518" s="127"/>
      <c r="DC518" s="127"/>
      <c r="DD518" s="127"/>
      <c r="DE518" s="127"/>
      <c r="DF518" s="127"/>
      <c r="DG518" s="127"/>
      <c r="DH518" s="127"/>
      <c r="DI518" s="127"/>
      <c r="DJ518" s="127"/>
      <c r="DK518" s="127"/>
      <c r="DL518" s="127"/>
      <c r="DM518" s="127"/>
      <c r="DN518" s="127"/>
      <c r="DO518" s="127"/>
      <c r="DP518" s="127"/>
      <c r="DQ518" s="127"/>
      <c r="DR518" s="127"/>
      <c r="DS518" s="127"/>
      <c r="DT518" s="127"/>
    </row>
    <row r="519" spans="1:124" x14ac:dyDescent="0.3">
      <c r="A519" s="127"/>
      <c r="B519" s="127"/>
      <c r="C519" s="127"/>
      <c r="D519" s="127"/>
      <c r="E519" s="127"/>
      <c r="F519" s="127"/>
      <c r="G519" s="154"/>
      <c r="H519" s="154"/>
      <c r="I519" s="154"/>
      <c r="J519" s="127"/>
      <c r="K519" s="127"/>
      <c r="L519" s="127"/>
      <c r="M519" s="127"/>
      <c r="N519" s="127"/>
      <c r="O519" s="127"/>
      <c r="P519" s="127"/>
      <c r="Q519" s="127"/>
      <c r="R519" s="127"/>
      <c r="S519" s="127"/>
      <c r="T519" s="127"/>
      <c r="U519" s="127"/>
      <c r="V519" s="127"/>
      <c r="W519" s="127"/>
      <c r="X519" s="127"/>
      <c r="Y519" s="127"/>
      <c r="Z519" s="127"/>
      <c r="AA519" s="127"/>
      <c r="AB519" s="127"/>
      <c r="AC519" s="127"/>
      <c r="AD519" s="127"/>
      <c r="AE519" s="127"/>
      <c r="AF519" s="127"/>
      <c r="AG519" s="127"/>
      <c r="AH519" s="127"/>
      <c r="AI519" s="127"/>
      <c r="AJ519" s="127"/>
      <c r="AK519" s="127"/>
      <c r="AL519" s="127"/>
      <c r="AM519" s="127"/>
      <c r="AN519" s="127"/>
      <c r="AO519" s="127"/>
      <c r="AP519" s="127"/>
      <c r="AQ519" s="127"/>
      <c r="AR519" s="127"/>
      <c r="AS519" s="127"/>
      <c r="AT519" s="127"/>
      <c r="AU519" s="127"/>
      <c r="AV519" s="127"/>
      <c r="AW519" s="127"/>
      <c r="AX519" s="127"/>
      <c r="AY519" s="127"/>
      <c r="AZ519" s="127"/>
      <c r="BA519" s="127"/>
      <c r="BB519" s="127"/>
      <c r="BC519" s="127"/>
      <c r="BD519" s="127"/>
      <c r="BE519" s="127"/>
      <c r="BF519" s="127"/>
      <c r="BG519" s="127"/>
      <c r="BH519" s="127"/>
      <c r="BI519" s="127"/>
      <c r="BJ519" s="127"/>
      <c r="BK519" s="127"/>
      <c r="BL519" s="127"/>
      <c r="BM519" s="127"/>
      <c r="BN519" s="127"/>
      <c r="BO519" s="127"/>
      <c r="BP519" s="127"/>
      <c r="BQ519" s="127"/>
      <c r="BR519" s="127"/>
      <c r="BS519" s="127"/>
      <c r="BT519" s="127"/>
      <c r="BU519" s="127"/>
      <c r="BV519" s="127"/>
      <c r="BW519" s="127"/>
      <c r="BX519" s="127"/>
      <c r="BY519" s="127"/>
      <c r="BZ519" s="127"/>
      <c r="CA519" s="127"/>
      <c r="CB519" s="127"/>
      <c r="CC519" s="127"/>
      <c r="CD519" s="127"/>
      <c r="CE519" s="127"/>
      <c r="CF519" s="127"/>
      <c r="CG519" s="127"/>
      <c r="CH519" s="127"/>
      <c r="CI519" s="127"/>
      <c r="CJ519" s="127"/>
      <c r="CK519" s="127"/>
      <c r="CL519" s="127"/>
      <c r="CM519" s="127"/>
      <c r="CN519" s="127"/>
      <c r="CO519" s="127"/>
      <c r="CP519" s="127"/>
      <c r="CQ519" s="127"/>
      <c r="CR519" s="127"/>
      <c r="CS519" s="127"/>
      <c r="CT519" s="127"/>
      <c r="CU519" s="127"/>
      <c r="CV519" s="127"/>
      <c r="CW519" s="127"/>
      <c r="CX519" s="127"/>
      <c r="CY519" s="127"/>
      <c r="CZ519" s="127"/>
      <c r="DA519" s="127"/>
      <c r="DB519" s="127"/>
      <c r="DC519" s="127"/>
      <c r="DD519" s="127"/>
      <c r="DE519" s="127"/>
      <c r="DF519" s="127"/>
      <c r="DG519" s="127"/>
      <c r="DH519" s="127"/>
      <c r="DI519" s="127"/>
      <c r="DJ519" s="127"/>
      <c r="DK519" s="127"/>
      <c r="DL519" s="127"/>
      <c r="DM519" s="127"/>
      <c r="DN519" s="127"/>
      <c r="DO519" s="127"/>
      <c r="DP519" s="127"/>
      <c r="DQ519" s="127"/>
      <c r="DR519" s="127"/>
      <c r="DS519" s="127"/>
      <c r="DT519" s="127"/>
    </row>
    <row r="520" spans="1:124" x14ac:dyDescent="0.3">
      <c r="A520" s="127"/>
      <c r="B520" s="127"/>
      <c r="C520" s="127"/>
      <c r="D520" s="127"/>
      <c r="E520" s="127"/>
      <c r="F520" s="127"/>
      <c r="G520" s="154"/>
      <c r="H520" s="154"/>
      <c r="I520" s="154"/>
      <c r="J520" s="127"/>
      <c r="K520" s="127"/>
      <c r="L520" s="127"/>
      <c r="M520" s="127"/>
      <c r="N520" s="127"/>
      <c r="O520" s="127"/>
      <c r="P520" s="127"/>
      <c r="Q520" s="127"/>
      <c r="R520" s="127"/>
      <c r="S520" s="127"/>
      <c r="T520" s="127"/>
      <c r="U520" s="127"/>
      <c r="V520" s="127"/>
      <c r="W520" s="127"/>
      <c r="X520" s="127"/>
      <c r="Y520" s="127"/>
      <c r="Z520" s="127"/>
      <c r="AA520" s="127"/>
      <c r="AB520" s="127"/>
      <c r="AC520" s="127"/>
      <c r="AD520" s="127"/>
      <c r="AE520" s="127"/>
      <c r="AF520" s="127"/>
      <c r="AG520" s="127"/>
      <c r="AH520" s="127"/>
      <c r="AI520" s="127"/>
      <c r="AJ520" s="127"/>
      <c r="AK520" s="127"/>
      <c r="AL520" s="127"/>
      <c r="AM520" s="127"/>
      <c r="AN520" s="127"/>
      <c r="AO520" s="127"/>
      <c r="AP520" s="127"/>
      <c r="AQ520" s="127"/>
      <c r="AR520" s="127"/>
      <c r="AS520" s="127"/>
      <c r="AT520" s="127"/>
      <c r="AU520" s="127"/>
      <c r="AV520" s="127"/>
      <c r="AW520" s="127"/>
      <c r="AX520" s="127"/>
      <c r="AY520" s="127"/>
      <c r="AZ520" s="127"/>
      <c r="BA520" s="127"/>
      <c r="BB520" s="127"/>
      <c r="BC520" s="127"/>
      <c r="BD520" s="127"/>
      <c r="BE520" s="127"/>
      <c r="BF520" s="127"/>
      <c r="BG520" s="127"/>
      <c r="BH520" s="127"/>
      <c r="BI520" s="127"/>
      <c r="BJ520" s="127"/>
      <c r="BK520" s="127"/>
      <c r="BL520" s="127"/>
      <c r="BM520" s="127"/>
      <c r="BN520" s="127"/>
      <c r="BO520" s="127"/>
      <c r="BP520" s="127"/>
      <c r="BQ520" s="127"/>
      <c r="BR520" s="127"/>
      <c r="BS520" s="127"/>
      <c r="BT520" s="127"/>
      <c r="BU520" s="127"/>
      <c r="BV520" s="127"/>
      <c r="BW520" s="127"/>
      <c r="BX520" s="127"/>
      <c r="BY520" s="127"/>
      <c r="BZ520" s="127"/>
      <c r="CA520" s="127"/>
      <c r="CB520" s="127"/>
      <c r="CC520" s="127"/>
      <c r="CD520" s="127"/>
      <c r="CE520" s="127"/>
      <c r="CF520" s="127"/>
      <c r="CG520" s="127"/>
      <c r="CH520" s="127"/>
      <c r="CI520" s="127"/>
      <c r="CJ520" s="127"/>
      <c r="CK520" s="127"/>
      <c r="CL520" s="127"/>
      <c r="CM520" s="127"/>
      <c r="CN520" s="127"/>
      <c r="CO520" s="127"/>
      <c r="CP520" s="127"/>
      <c r="CQ520" s="127"/>
      <c r="CR520" s="127"/>
      <c r="CS520" s="127"/>
      <c r="CT520" s="127"/>
      <c r="CU520" s="127"/>
      <c r="CV520" s="127"/>
      <c r="CW520" s="127"/>
      <c r="CX520" s="127"/>
      <c r="CY520" s="127"/>
      <c r="CZ520" s="127"/>
      <c r="DA520" s="127"/>
      <c r="DB520" s="127"/>
      <c r="DC520" s="127"/>
      <c r="DD520" s="127"/>
      <c r="DE520" s="127"/>
      <c r="DF520" s="127"/>
      <c r="DG520" s="127"/>
      <c r="DH520" s="127"/>
      <c r="DI520" s="127"/>
      <c r="DJ520" s="127"/>
      <c r="DK520" s="127"/>
      <c r="DL520" s="127"/>
      <c r="DM520" s="127"/>
      <c r="DN520" s="127"/>
      <c r="DO520" s="127"/>
      <c r="DP520" s="127"/>
      <c r="DQ520" s="127"/>
      <c r="DR520" s="127"/>
      <c r="DS520" s="127"/>
      <c r="DT520" s="127"/>
    </row>
    <row r="521" spans="1:124" x14ac:dyDescent="0.3">
      <c r="A521" s="127"/>
      <c r="B521" s="127"/>
      <c r="C521" s="127"/>
      <c r="D521" s="127"/>
      <c r="E521" s="127"/>
      <c r="F521" s="127"/>
      <c r="G521" s="154"/>
      <c r="H521" s="154"/>
      <c r="I521" s="154"/>
      <c r="J521" s="127"/>
      <c r="K521" s="127"/>
      <c r="L521" s="127"/>
      <c r="M521" s="127"/>
      <c r="N521" s="127"/>
      <c r="O521" s="127"/>
      <c r="P521" s="127"/>
      <c r="Q521" s="127"/>
      <c r="R521" s="127"/>
      <c r="S521" s="127"/>
      <c r="T521" s="127"/>
      <c r="U521" s="127"/>
      <c r="V521" s="127"/>
      <c r="W521" s="127"/>
      <c r="X521" s="127"/>
      <c r="Y521" s="127"/>
      <c r="Z521" s="127"/>
      <c r="AA521" s="127"/>
      <c r="AB521" s="127"/>
      <c r="AC521" s="127"/>
      <c r="AD521" s="127"/>
      <c r="AE521" s="127"/>
      <c r="AF521" s="127"/>
      <c r="AG521" s="127"/>
      <c r="AH521" s="127"/>
      <c r="AI521" s="127"/>
      <c r="AJ521" s="127"/>
      <c r="AK521" s="127"/>
      <c r="AL521" s="127"/>
      <c r="AM521" s="127"/>
      <c r="AN521" s="127"/>
      <c r="AO521" s="127"/>
      <c r="AP521" s="127"/>
      <c r="AQ521" s="127"/>
      <c r="AR521" s="127"/>
      <c r="AS521" s="127"/>
      <c r="AT521" s="127"/>
      <c r="AU521" s="127"/>
      <c r="AV521" s="127"/>
      <c r="AW521" s="127"/>
      <c r="AX521" s="127"/>
      <c r="AY521" s="127"/>
      <c r="AZ521" s="127"/>
      <c r="BA521" s="127"/>
      <c r="BB521" s="127"/>
      <c r="BC521" s="127"/>
      <c r="BD521" s="127"/>
      <c r="BE521" s="127"/>
      <c r="BF521" s="127"/>
      <c r="BG521" s="127"/>
      <c r="BH521" s="127"/>
      <c r="BI521" s="127"/>
      <c r="BJ521" s="127"/>
      <c r="BK521" s="127"/>
      <c r="BL521" s="127"/>
      <c r="BM521" s="127"/>
      <c r="BN521" s="127"/>
      <c r="BO521" s="127"/>
      <c r="BP521" s="127"/>
      <c r="BQ521" s="127"/>
      <c r="BR521" s="127"/>
      <c r="BS521" s="127"/>
      <c r="BT521" s="127"/>
      <c r="BU521" s="127"/>
      <c r="BV521" s="127"/>
      <c r="BW521" s="127"/>
      <c r="BX521" s="127"/>
      <c r="BY521" s="127"/>
      <c r="BZ521" s="127"/>
      <c r="CA521" s="127"/>
      <c r="CB521" s="127"/>
      <c r="CC521" s="127"/>
      <c r="CD521" s="127"/>
      <c r="CE521" s="127"/>
      <c r="CF521" s="127"/>
      <c r="CG521" s="127"/>
      <c r="CH521" s="127"/>
      <c r="CI521" s="127"/>
      <c r="CJ521" s="127"/>
      <c r="CK521" s="127"/>
      <c r="CL521" s="127"/>
      <c r="CM521" s="127"/>
      <c r="CN521" s="127"/>
      <c r="CO521" s="127"/>
      <c r="CP521" s="127"/>
      <c r="CQ521" s="127"/>
      <c r="CR521" s="127"/>
      <c r="CS521" s="127"/>
      <c r="CT521" s="127"/>
      <c r="CU521" s="127"/>
      <c r="CV521" s="127"/>
      <c r="CW521" s="127"/>
      <c r="CX521" s="127"/>
      <c r="CY521" s="127"/>
      <c r="CZ521" s="127"/>
      <c r="DA521" s="127"/>
      <c r="DB521" s="127"/>
      <c r="DC521" s="127"/>
      <c r="DD521" s="127"/>
      <c r="DE521" s="127"/>
      <c r="DF521" s="127"/>
      <c r="DG521" s="127"/>
      <c r="DH521" s="127"/>
      <c r="DI521" s="127"/>
      <c r="DJ521" s="127"/>
      <c r="DK521" s="127"/>
      <c r="DL521" s="127"/>
      <c r="DM521" s="127"/>
      <c r="DN521" s="127"/>
      <c r="DO521" s="127"/>
      <c r="DP521" s="127"/>
      <c r="DQ521" s="127"/>
      <c r="DR521" s="127"/>
      <c r="DS521" s="127"/>
      <c r="DT521" s="127"/>
    </row>
    <row r="522" spans="1:124" x14ac:dyDescent="0.3">
      <c r="A522" s="127"/>
      <c r="B522" s="127"/>
      <c r="C522" s="127"/>
      <c r="D522" s="127"/>
      <c r="E522" s="127"/>
      <c r="F522" s="127"/>
      <c r="G522" s="154"/>
      <c r="H522" s="154"/>
      <c r="I522" s="154"/>
      <c r="J522" s="127"/>
      <c r="K522" s="127"/>
      <c r="L522" s="127"/>
      <c r="M522" s="127"/>
      <c r="N522" s="127"/>
      <c r="O522" s="127"/>
      <c r="P522" s="127"/>
      <c r="Q522" s="127"/>
      <c r="R522" s="127"/>
      <c r="S522" s="127"/>
      <c r="T522" s="127"/>
      <c r="U522" s="127"/>
      <c r="V522" s="127"/>
      <c r="W522" s="127"/>
      <c r="X522" s="127"/>
      <c r="Y522" s="127"/>
      <c r="Z522" s="127"/>
      <c r="AA522" s="127"/>
      <c r="AB522" s="127"/>
      <c r="AC522" s="127"/>
      <c r="AD522" s="127"/>
      <c r="AE522" s="127"/>
      <c r="AF522" s="127"/>
      <c r="AG522" s="127"/>
      <c r="AH522" s="127"/>
      <c r="AI522" s="127"/>
      <c r="AJ522" s="127"/>
      <c r="AK522" s="127"/>
      <c r="AL522" s="127"/>
      <c r="AM522" s="127"/>
      <c r="AN522" s="127"/>
      <c r="AO522" s="127"/>
      <c r="AP522" s="127"/>
      <c r="AQ522" s="127"/>
      <c r="AR522" s="127"/>
      <c r="AS522" s="127"/>
      <c r="AT522" s="127"/>
      <c r="AU522" s="127"/>
      <c r="AV522" s="127"/>
      <c r="AW522" s="127"/>
      <c r="AX522" s="127"/>
      <c r="AY522" s="127"/>
      <c r="AZ522" s="127"/>
      <c r="BA522" s="127"/>
      <c r="BB522" s="127"/>
      <c r="BC522" s="127"/>
      <c r="BD522" s="127"/>
      <c r="BE522" s="127"/>
      <c r="BF522" s="127"/>
      <c r="BG522" s="127"/>
      <c r="BH522" s="127"/>
      <c r="BI522" s="127"/>
      <c r="BJ522" s="127"/>
      <c r="BK522" s="127"/>
      <c r="BL522" s="127"/>
      <c r="BM522" s="127"/>
      <c r="BN522" s="127"/>
      <c r="BO522" s="127"/>
      <c r="BP522" s="127"/>
      <c r="BQ522" s="127"/>
      <c r="BR522" s="127"/>
      <c r="BS522" s="127"/>
      <c r="BT522" s="127"/>
      <c r="BU522" s="127"/>
      <c r="BV522" s="127"/>
      <c r="BW522" s="127"/>
      <c r="BX522" s="127"/>
      <c r="BY522" s="127"/>
      <c r="BZ522" s="127"/>
      <c r="CA522" s="127"/>
      <c r="CB522" s="127"/>
      <c r="CC522" s="127"/>
      <c r="CD522" s="127"/>
      <c r="CE522" s="127"/>
      <c r="CF522" s="127"/>
      <c r="CG522" s="127"/>
      <c r="CH522" s="127"/>
      <c r="CI522" s="127"/>
      <c r="CJ522" s="127"/>
      <c r="CK522" s="127"/>
      <c r="CL522" s="127"/>
      <c r="CM522" s="127"/>
      <c r="CN522" s="127"/>
      <c r="CO522" s="127"/>
      <c r="CP522" s="127"/>
      <c r="CQ522" s="127"/>
      <c r="CR522" s="127"/>
      <c r="CS522" s="127"/>
      <c r="CT522" s="127"/>
      <c r="CU522" s="127"/>
      <c r="CV522" s="127"/>
      <c r="CW522" s="127"/>
      <c r="CX522" s="127"/>
      <c r="CY522" s="127"/>
      <c r="CZ522" s="127"/>
      <c r="DA522" s="127"/>
      <c r="DB522" s="127"/>
      <c r="DC522" s="127"/>
      <c r="DD522" s="127"/>
      <c r="DE522" s="127"/>
      <c r="DF522" s="127"/>
      <c r="DG522" s="127"/>
      <c r="DH522" s="127"/>
      <c r="DI522" s="127"/>
      <c r="DJ522" s="127"/>
      <c r="DK522" s="127"/>
      <c r="DL522" s="127"/>
      <c r="DM522" s="127"/>
      <c r="DN522" s="127"/>
      <c r="DO522" s="127"/>
      <c r="DP522" s="127"/>
      <c r="DQ522" s="127"/>
      <c r="DR522" s="127"/>
      <c r="DS522" s="127"/>
      <c r="DT522" s="127"/>
    </row>
    <row r="523" spans="1:124" x14ac:dyDescent="0.3">
      <c r="A523" s="127"/>
      <c r="B523" s="127"/>
      <c r="C523" s="127"/>
      <c r="D523" s="127"/>
      <c r="E523" s="127"/>
      <c r="F523" s="127"/>
      <c r="G523" s="154"/>
      <c r="H523" s="154"/>
      <c r="I523" s="154"/>
      <c r="J523" s="127"/>
      <c r="K523" s="127"/>
      <c r="L523" s="127"/>
      <c r="M523" s="127"/>
      <c r="N523" s="127"/>
      <c r="O523" s="127"/>
      <c r="P523" s="127"/>
      <c r="Q523" s="127"/>
      <c r="R523" s="127"/>
      <c r="S523" s="127"/>
      <c r="T523" s="127"/>
      <c r="U523" s="127"/>
      <c r="V523" s="127"/>
      <c r="W523" s="127"/>
      <c r="X523" s="127"/>
      <c r="Y523" s="127"/>
      <c r="Z523" s="127"/>
      <c r="AA523" s="127"/>
      <c r="AB523" s="127"/>
      <c r="AC523" s="127"/>
      <c r="AD523" s="127"/>
      <c r="AE523" s="127"/>
      <c r="AF523" s="127"/>
      <c r="AG523" s="127"/>
      <c r="AH523" s="127"/>
      <c r="AI523" s="127"/>
      <c r="AJ523" s="127"/>
      <c r="AK523" s="127"/>
      <c r="AL523" s="127"/>
      <c r="AM523" s="127"/>
      <c r="AN523" s="127"/>
      <c r="AO523" s="127"/>
      <c r="AP523" s="127"/>
      <c r="AQ523" s="127"/>
      <c r="AR523" s="127"/>
      <c r="AS523" s="127"/>
      <c r="AT523" s="127"/>
      <c r="AU523" s="127"/>
      <c r="AV523" s="127"/>
      <c r="AW523" s="127"/>
      <c r="AX523" s="127"/>
      <c r="AY523" s="127"/>
      <c r="AZ523" s="127"/>
      <c r="BA523" s="127"/>
      <c r="BB523" s="127"/>
      <c r="BC523" s="127"/>
      <c r="BD523" s="127"/>
      <c r="BE523" s="127"/>
      <c r="BF523" s="127"/>
      <c r="BG523" s="127"/>
      <c r="BH523" s="127"/>
      <c r="BI523" s="127"/>
      <c r="BJ523" s="127"/>
      <c r="BK523" s="127"/>
      <c r="BL523" s="127"/>
      <c r="BM523" s="127"/>
      <c r="BN523" s="127"/>
      <c r="BO523" s="127"/>
      <c r="BP523" s="127"/>
      <c r="BQ523" s="127"/>
      <c r="BR523" s="127"/>
      <c r="BS523" s="127"/>
      <c r="BT523" s="127"/>
      <c r="BU523" s="127"/>
      <c r="BV523" s="127"/>
      <c r="BW523" s="127"/>
      <c r="BX523" s="127"/>
      <c r="BY523" s="127"/>
      <c r="BZ523" s="127"/>
      <c r="CA523" s="127"/>
      <c r="CB523" s="127"/>
      <c r="CC523" s="127"/>
      <c r="CD523" s="127"/>
      <c r="CE523" s="127"/>
      <c r="CF523" s="127"/>
      <c r="CG523" s="127"/>
      <c r="CH523" s="127"/>
      <c r="CI523" s="127"/>
      <c r="CJ523" s="127"/>
      <c r="CK523" s="127"/>
      <c r="CL523" s="127"/>
      <c r="CM523" s="127"/>
      <c r="CN523" s="127"/>
      <c r="CO523" s="127"/>
      <c r="CP523" s="127"/>
      <c r="CQ523" s="127"/>
      <c r="CR523" s="127"/>
      <c r="CS523" s="127"/>
      <c r="CT523" s="127"/>
      <c r="CU523" s="127"/>
      <c r="CV523" s="127"/>
      <c r="CW523" s="127"/>
      <c r="CX523" s="127"/>
      <c r="CY523" s="127"/>
      <c r="CZ523" s="127"/>
      <c r="DA523" s="127"/>
      <c r="DB523" s="127"/>
      <c r="DC523" s="127"/>
      <c r="DD523" s="127"/>
      <c r="DE523" s="127"/>
      <c r="DF523" s="127"/>
      <c r="DG523" s="127"/>
      <c r="DH523" s="127"/>
      <c r="DI523" s="127"/>
      <c r="DJ523" s="127"/>
      <c r="DK523" s="127"/>
      <c r="DL523" s="127"/>
      <c r="DM523" s="127"/>
      <c r="DN523" s="127"/>
      <c r="DO523" s="127"/>
      <c r="DP523" s="127"/>
      <c r="DQ523" s="127"/>
      <c r="DR523" s="127"/>
      <c r="DS523" s="127"/>
      <c r="DT523" s="127"/>
    </row>
    <row r="524" spans="1:124" x14ac:dyDescent="0.3">
      <c r="A524" s="127"/>
      <c r="B524" s="127"/>
      <c r="C524" s="127"/>
      <c r="D524" s="127"/>
      <c r="E524" s="127"/>
      <c r="F524" s="127"/>
      <c r="G524" s="154"/>
      <c r="H524" s="154"/>
      <c r="I524" s="154"/>
      <c r="J524" s="127"/>
      <c r="K524" s="127"/>
      <c r="L524" s="127"/>
      <c r="M524" s="127"/>
      <c r="N524" s="127"/>
      <c r="O524" s="127"/>
      <c r="P524" s="127"/>
      <c r="Q524" s="127"/>
      <c r="R524" s="127"/>
      <c r="S524" s="127"/>
      <c r="T524" s="127"/>
      <c r="U524" s="127"/>
      <c r="V524" s="127"/>
      <c r="W524" s="127"/>
      <c r="X524" s="127"/>
      <c r="Y524" s="127"/>
      <c r="Z524" s="127"/>
      <c r="AA524" s="127"/>
      <c r="AB524" s="127"/>
      <c r="AC524" s="127"/>
      <c r="AD524" s="127"/>
      <c r="AE524" s="127"/>
      <c r="AF524" s="127"/>
      <c r="AG524" s="127"/>
      <c r="AH524" s="127"/>
      <c r="AI524" s="127"/>
      <c r="AJ524" s="127"/>
      <c r="AK524" s="127"/>
      <c r="AL524" s="127"/>
      <c r="AM524" s="127"/>
      <c r="AN524" s="127"/>
      <c r="AO524" s="127"/>
      <c r="AP524" s="127"/>
      <c r="AQ524" s="127"/>
      <c r="AR524" s="127"/>
      <c r="AS524" s="127"/>
      <c r="AT524" s="127"/>
      <c r="AU524" s="127"/>
      <c r="AV524" s="127"/>
      <c r="AW524" s="127"/>
      <c r="AX524" s="127"/>
      <c r="AY524" s="127"/>
      <c r="AZ524" s="127"/>
      <c r="BA524" s="127"/>
      <c r="BB524" s="127"/>
      <c r="BC524" s="127"/>
      <c r="BD524" s="127"/>
      <c r="BE524" s="127"/>
      <c r="BF524" s="127"/>
      <c r="BG524" s="127"/>
      <c r="BH524" s="127"/>
      <c r="BI524" s="127"/>
      <c r="BJ524" s="127"/>
      <c r="BK524" s="127"/>
      <c r="BL524" s="127"/>
      <c r="BM524" s="127"/>
      <c r="BN524" s="127"/>
      <c r="BO524" s="127"/>
      <c r="BP524" s="127"/>
      <c r="BQ524" s="127"/>
      <c r="BR524" s="127"/>
      <c r="BS524" s="127"/>
      <c r="BT524" s="127"/>
      <c r="BU524" s="127"/>
      <c r="BV524" s="127"/>
      <c r="BW524" s="127"/>
      <c r="BX524" s="127"/>
      <c r="BY524" s="127"/>
      <c r="BZ524" s="127"/>
      <c r="CA524" s="127"/>
      <c r="CB524" s="127"/>
      <c r="CC524" s="127"/>
      <c r="CD524" s="127"/>
      <c r="CE524" s="127"/>
      <c r="CF524" s="127"/>
      <c r="CG524" s="127"/>
      <c r="CH524" s="127"/>
      <c r="CI524" s="127"/>
      <c r="CJ524" s="127"/>
      <c r="CK524" s="127"/>
      <c r="CL524" s="127"/>
      <c r="CM524" s="127"/>
      <c r="CN524" s="127"/>
      <c r="CO524" s="127"/>
      <c r="CP524" s="127"/>
      <c r="CQ524" s="127"/>
      <c r="CR524" s="127"/>
      <c r="CS524" s="127"/>
      <c r="CT524" s="127"/>
      <c r="CU524" s="127"/>
      <c r="CV524" s="127"/>
      <c r="CW524" s="127"/>
      <c r="CX524" s="127"/>
      <c r="CY524" s="127"/>
      <c r="CZ524" s="127"/>
      <c r="DA524" s="127"/>
      <c r="DB524" s="127"/>
      <c r="DC524" s="127"/>
      <c r="DD524" s="127"/>
      <c r="DE524" s="127"/>
      <c r="DF524" s="127"/>
      <c r="DG524" s="127"/>
      <c r="DH524" s="127"/>
      <c r="DI524" s="127"/>
      <c r="DJ524" s="127"/>
      <c r="DK524" s="127"/>
      <c r="DL524" s="127"/>
      <c r="DM524" s="127"/>
      <c r="DN524" s="127"/>
      <c r="DO524" s="127"/>
      <c r="DP524" s="127"/>
      <c r="DQ524" s="127"/>
      <c r="DR524" s="127"/>
      <c r="DS524" s="127"/>
      <c r="DT524" s="127"/>
    </row>
    <row r="525" spans="1:124" x14ac:dyDescent="0.3">
      <c r="A525" s="127"/>
      <c r="B525" s="127"/>
      <c r="C525" s="127"/>
      <c r="D525" s="127"/>
      <c r="E525" s="127"/>
      <c r="F525" s="127"/>
      <c r="G525" s="154"/>
      <c r="H525" s="154"/>
      <c r="I525" s="154"/>
      <c r="J525" s="127"/>
      <c r="K525" s="127"/>
      <c r="L525" s="127"/>
      <c r="M525" s="127"/>
      <c r="N525" s="127"/>
      <c r="O525" s="127"/>
      <c r="P525" s="127"/>
      <c r="Q525" s="127"/>
      <c r="R525" s="127"/>
      <c r="S525" s="127"/>
      <c r="T525" s="127"/>
      <c r="U525" s="127"/>
      <c r="V525" s="127"/>
      <c r="W525" s="127"/>
      <c r="X525" s="127"/>
      <c r="Y525" s="127"/>
      <c r="Z525" s="127"/>
      <c r="AA525" s="127"/>
      <c r="AB525" s="127"/>
      <c r="AC525" s="127"/>
      <c r="AD525" s="127"/>
      <c r="AE525" s="127"/>
      <c r="AF525" s="127"/>
      <c r="AG525" s="127"/>
      <c r="AH525" s="127"/>
      <c r="AI525" s="127"/>
      <c r="AJ525" s="127"/>
      <c r="AK525" s="127"/>
      <c r="AL525" s="127"/>
      <c r="AM525" s="127"/>
      <c r="AN525" s="127"/>
      <c r="AO525" s="127"/>
      <c r="AP525" s="127"/>
      <c r="AQ525" s="127"/>
      <c r="AR525" s="127"/>
      <c r="AS525" s="127"/>
      <c r="AT525" s="127"/>
      <c r="AU525" s="127"/>
      <c r="AV525" s="127"/>
      <c r="AW525" s="127"/>
      <c r="AX525" s="127"/>
      <c r="AY525" s="127"/>
      <c r="AZ525" s="127"/>
      <c r="BA525" s="127"/>
      <c r="BB525" s="127"/>
      <c r="BC525" s="127"/>
      <c r="BD525" s="127"/>
      <c r="BE525" s="127"/>
      <c r="BF525" s="127"/>
      <c r="BG525" s="127"/>
      <c r="BH525" s="127"/>
      <c r="BI525" s="127"/>
      <c r="BJ525" s="127"/>
      <c r="BK525" s="127"/>
      <c r="BL525" s="127"/>
      <c r="BM525" s="127"/>
      <c r="BN525" s="127"/>
      <c r="BO525" s="127"/>
      <c r="BP525" s="127"/>
      <c r="BQ525" s="127"/>
      <c r="BR525" s="127"/>
      <c r="BS525" s="127"/>
      <c r="BT525" s="127"/>
      <c r="BU525" s="127"/>
      <c r="BV525" s="127"/>
      <c r="BW525" s="127"/>
      <c r="BX525" s="127"/>
      <c r="BY525" s="127"/>
      <c r="BZ525" s="127"/>
      <c r="CA525" s="127"/>
      <c r="CB525" s="127"/>
      <c r="CC525" s="127"/>
      <c r="CD525" s="127"/>
      <c r="CE525" s="127"/>
      <c r="CF525" s="127"/>
      <c r="CG525" s="127"/>
      <c r="CH525" s="127"/>
      <c r="CI525" s="127"/>
      <c r="CJ525" s="127"/>
      <c r="CK525" s="127"/>
      <c r="CL525" s="127"/>
      <c r="CM525" s="127"/>
      <c r="CN525" s="127"/>
      <c r="CO525" s="127"/>
      <c r="CP525" s="127"/>
      <c r="CQ525" s="127"/>
      <c r="CR525" s="127"/>
      <c r="CS525" s="127"/>
      <c r="CT525" s="127"/>
      <c r="CU525" s="127"/>
      <c r="CV525" s="127"/>
      <c r="CW525" s="127"/>
      <c r="CX525" s="127"/>
      <c r="CY525" s="127"/>
      <c r="CZ525" s="127"/>
      <c r="DA525" s="127"/>
      <c r="DB525" s="127"/>
      <c r="DC525" s="127"/>
      <c r="DD525" s="127"/>
      <c r="DE525" s="127"/>
      <c r="DF525" s="127"/>
      <c r="DG525" s="127"/>
      <c r="DH525" s="127"/>
      <c r="DI525" s="127"/>
      <c r="DJ525" s="127"/>
      <c r="DK525" s="127"/>
      <c r="DL525" s="127"/>
      <c r="DM525" s="127"/>
      <c r="DN525" s="127"/>
      <c r="DO525" s="127"/>
      <c r="DP525" s="127"/>
      <c r="DQ525" s="127"/>
      <c r="DR525" s="127"/>
      <c r="DS525" s="127"/>
      <c r="DT525" s="127"/>
    </row>
    <row r="526" spans="1:124" x14ac:dyDescent="0.3">
      <c r="A526" s="127"/>
      <c r="B526" s="127"/>
      <c r="C526" s="127"/>
      <c r="D526" s="127"/>
      <c r="E526" s="127"/>
      <c r="F526" s="127"/>
      <c r="G526" s="154"/>
      <c r="H526" s="154"/>
      <c r="I526" s="154"/>
      <c r="J526" s="127"/>
      <c r="K526" s="127"/>
      <c r="L526" s="127"/>
      <c r="M526" s="127"/>
      <c r="N526" s="127"/>
      <c r="O526" s="127"/>
      <c r="P526" s="127"/>
      <c r="Q526" s="127"/>
      <c r="R526" s="127"/>
      <c r="S526" s="127"/>
      <c r="T526" s="127"/>
      <c r="U526" s="127"/>
      <c r="V526" s="127"/>
      <c r="W526" s="127"/>
      <c r="X526" s="127"/>
      <c r="Y526" s="127"/>
      <c r="Z526" s="127"/>
      <c r="AA526" s="127"/>
      <c r="AB526" s="127"/>
      <c r="AC526" s="127"/>
      <c r="AD526" s="127"/>
      <c r="AE526" s="127"/>
      <c r="AF526" s="127"/>
      <c r="AG526" s="127"/>
      <c r="AH526" s="127"/>
      <c r="AI526" s="127"/>
      <c r="AJ526" s="127"/>
      <c r="AK526" s="127"/>
      <c r="AL526" s="127"/>
      <c r="AM526" s="127"/>
      <c r="AN526" s="127"/>
      <c r="AO526" s="127"/>
      <c r="AP526" s="127"/>
      <c r="AQ526" s="127"/>
      <c r="AR526" s="127"/>
      <c r="AS526" s="127"/>
      <c r="AT526" s="127"/>
      <c r="AU526" s="127"/>
      <c r="AV526" s="127"/>
      <c r="AW526" s="127"/>
      <c r="AX526" s="127"/>
      <c r="AY526" s="127"/>
      <c r="AZ526" s="127"/>
      <c r="BA526" s="127"/>
      <c r="BB526" s="127"/>
      <c r="BC526" s="127"/>
      <c r="BD526" s="127"/>
      <c r="BE526" s="127"/>
      <c r="BF526" s="127"/>
      <c r="BG526" s="127"/>
      <c r="BH526" s="127"/>
      <c r="BI526" s="127"/>
      <c r="BJ526" s="127"/>
      <c r="BK526" s="127"/>
      <c r="BL526" s="127"/>
      <c r="BM526" s="127"/>
      <c r="BN526" s="127"/>
      <c r="BO526" s="127"/>
      <c r="BP526" s="127"/>
      <c r="BQ526" s="127"/>
      <c r="BR526" s="127"/>
      <c r="BS526" s="127"/>
      <c r="BT526" s="127"/>
      <c r="BU526" s="127"/>
      <c r="BV526" s="127"/>
      <c r="BW526" s="127"/>
      <c r="BX526" s="127"/>
      <c r="BY526" s="127"/>
      <c r="BZ526" s="127"/>
      <c r="CA526" s="127"/>
      <c r="CB526" s="127"/>
      <c r="CC526" s="127"/>
      <c r="CD526" s="127"/>
      <c r="CE526" s="127"/>
      <c r="CF526" s="127"/>
      <c r="CG526" s="127"/>
      <c r="CH526" s="127"/>
      <c r="CI526" s="127"/>
      <c r="CJ526" s="127"/>
      <c r="CK526" s="127"/>
      <c r="CL526" s="127"/>
      <c r="CM526" s="127"/>
      <c r="CN526" s="127"/>
      <c r="CO526" s="127"/>
      <c r="CP526" s="127"/>
      <c r="CQ526" s="127"/>
      <c r="CR526" s="127"/>
      <c r="CS526" s="127"/>
      <c r="CT526" s="127"/>
      <c r="CU526" s="127"/>
      <c r="CV526" s="127"/>
      <c r="CW526" s="127"/>
      <c r="CX526" s="127"/>
      <c r="CY526" s="127"/>
      <c r="CZ526" s="127"/>
      <c r="DA526" s="127"/>
      <c r="DB526" s="127"/>
      <c r="DC526" s="127"/>
      <c r="DD526" s="127"/>
      <c r="DE526" s="127"/>
      <c r="DF526" s="127"/>
      <c r="DG526" s="127"/>
      <c r="DH526" s="127"/>
      <c r="DI526" s="127"/>
      <c r="DJ526" s="127"/>
      <c r="DK526" s="127"/>
      <c r="DL526" s="127"/>
      <c r="DM526" s="127"/>
      <c r="DN526" s="127"/>
      <c r="DO526" s="127"/>
      <c r="DP526" s="127"/>
      <c r="DQ526" s="127"/>
      <c r="DR526" s="127"/>
      <c r="DS526" s="127"/>
      <c r="DT526" s="127"/>
    </row>
    <row r="527" spans="1:124" x14ac:dyDescent="0.3">
      <c r="A527" s="127"/>
      <c r="B527" s="127"/>
      <c r="C527" s="127"/>
      <c r="D527" s="127"/>
      <c r="E527" s="127"/>
      <c r="F527" s="127"/>
      <c r="G527" s="154"/>
      <c r="H527" s="154"/>
      <c r="I527" s="154"/>
      <c r="J527" s="127"/>
      <c r="K527" s="127"/>
      <c r="L527" s="127"/>
      <c r="M527" s="127"/>
      <c r="N527" s="127"/>
      <c r="O527" s="127"/>
      <c r="P527" s="127"/>
      <c r="Q527" s="127"/>
      <c r="R527" s="127"/>
      <c r="S527" s="127"/>
      <c r="T527" s="127"/>
      <c r="U527" s="127"/>
      <c r="V527" s="127"/>
      <c r="W527" s="127"/>
      <c r="X527" s="127"/>
      <c r="Y527" s="127"/>
      <c r="Z527" s="127"/>
      <c r="AA527" s="127"/>
      <c r="AB527" s="127"/>
      <c r="AC527" s="127"/>
      <c r="AD527" s="127"/>
      <c r="AE527" s="127"/>
      <c r="AF527" s="127"/>
      <c r="AG527" s="127"/>
      <c r="AH527" s="127"/>
      <c r="AI527" s="127"/>
      <c r="AJ527" s="127"/>
      <c r="AK527" s="127"/>
      <c r="AL527" s="127"/>
      <c r="AM527" s="127"/>
      <c r="AN527" s="127"/>
      <c r="AO527" s="127"/>
      <c r="AP527" s="127"/>
      <c r="AQ527" s="127"/>
      <c r="AR527" s="127"/>
      <c r="AS527" s="127"/>
      <c r="AT527" s="127"/>
      <c r="AU527" s="127"/>
      <c r="AV527" s="127"/>
      <c r="AW527" s="127"/>
      <c r="AX527" s="127"/>
      <c r="AY527" s="127"/>
      <c r="AZ527" s="127"/>
      <c r="BA527" s="127"/>
      <c r="BB527" s="127"/>
      <c r="BC527" s="127"/>
      <c r="BD527" s="127"/>
      <c r="BE527" s="127"/>
      <c r="BF527" s="127"/>
      <c r="BG527" s="127"/>
      <c r="BH527" s="127"/>
      <c r="BI527" s="127"/>
      <c r="BJ527" s="127"/>
      <c r="BK527" s="127"/>
      <c r="BL527" s="127"/>
      <c r="BM527" s="127"/>
      <c r="BN527" s="127"/>
      <c r="BO527" s="127"/>
      <c r="BP527" s="127"/>
      <c r="BQ527" s="127"/>
      <c r="BR527" s="127"/>
      <c r="BS527" s="127"/>
      <c r="BT527" s="127"/>
      <c r="BU527" s="127"/>
      <c r="BV527" s="127"/>
      <c r="BW527" s="127"/>
      <c r="BX527" s="127"/>
      <c r="BY527" s="127"/>
      <c r="BZ527" s="127"/>
      <c r="CA527" s="127"/>
      <c r="CB527" s="127"/>
      <c r="CC527" s="127"/>
      <c r="CD527" s="127"/>
      <c r="CE527" s="127"/>
      <c r="CF527" s="127"/>
      <c r="CG527" s="127"/>
      <c r="CH527" s="127"/>
      <c r="CI527" s="127"/>
      <c r="CJ527" s="127"/>
      <c r="CK527" s="127"/>
      <c r="CL527" s="127"/>
      <c r="CM527" s="127"/>
      <c r="CN527" s="127"/>
      <c r="CO527" s="127"/>
      <c r="CP527" s="127"/>
      <c r="CQ527" s="127"/>
      <c r="CR527" s="127"/>
      <c r="CS527" s="127"/>
      <c r="CT527" s="127"/>
      <c r="CU527" s="127"/>
      <c r="CV527" s="127"/>
      <c r="CW527" s="127"/>
      <c r="CX527" s="127"/>
      <c r="CY527" s="127"/>
      <c r="CZ527" s="127"/>
      <c r="DA527" s="127"/>
      <c r="DB527" s="127"/>
      <c r="DC527" s="127"/>
      <c r="DD527" s="127"/>
      <c r="DE527" s="127"/>
      <c r="DF527" s="127"/>
      <c r="DG527" s="127"/>
      <c r="DH527" s="127"/>
      <c r="DI527" s="127"/>
      <c r="DJ527" s="127"/>
      <c r="DK527" s="127"/>
      <c r="DL527" s="127"/>
      <c r="DM527" s="127"/>
      <c r="DN527" s="127"/>
      <c r="DO527" s="127"/>
      <c r="DP527" s="127"/>
      <c r="DQ527" s="127"/>
      <c r="DR527" s="127"/>
      <c r="DS527" s="127"/>
      <c r="DT527" s="127"/>
    </row>
    <row r="528" spans="1:124" x14ac:dyDescent="0.3">
      <c r="A528" s="127"/>
      <c r="B528" s="127"/>
      <c r="C528" s="127"/>
      <c r="D528" s="127"/>
      <c r="E528" s="127"/>
      <c r="F528" s="127"/>
      <c r="G528" s="154"/>
      <c r="H528" s="154"/>
      <c r="I528" s="154"/>
      <c r="J528" s="127"/>
      <c r="K528" s="127"/>
      <c r="L528" s="127"/>
      <c r="M528" s="127"/>
      <c r="N528" s="127"/>
      <c r="O528" s="127"/>
      <c r="P528" s="127"/>
      <c r="Q528" s="127"/>
      <c r="R528" s="127"/>
      <c r="S528" s="127"/>
      <c r="T528" s="127"/>
      <c r="U528" s="127"/>
      <c r="V528" s="127"/>
      <c r="W528" s="127"/>
      <c r="X528" s="127"/>
      <c r="Y528" s="127"/>
      <c r="Z528" s="127"/>
      <c r="AA528" s="127"/>
      <c r="AB528" s="127"/>
      <c r="AC528" s="127"/>
      <c r="AD528" s="127"/>
      <c r="AE528" s="127"/>
      <c r="AF528" s="127"/>
      <c r="AG528" s="127"/>
      <c r="AH528" s="127"/>
      <c r="AI528" s="127"/>
      <c r="AJ528" s="127"/>
      <c r="AK528" s="127"/>
      <c r="AL528" s="127"/>
      <c r="AM528" s="127"/>
      <c r="AN528" s="127"/>
      <c r="AO528" s="127"/>
      <c r="AP528" s="127"/>
      <c r="AQ528" s="127"/>
      <c r="AR528" s="127"/>
      <c r="AS528" s="127"/>
      <c r="AT528" s="127"/>
      <c r="AU528" s="127"/>
      <c r="AV528" s="127"/>
      <c r="AW528" s="127"/>
      <c r="AX528" s="127"/>
      <c r="AY528" s="127"/>
      <c r="AZ528" s="127"/>
      <c r="BA528" s="127"/>
      <c r="BB528" s="127"/>
      <c r="BC528" s="127"/>
      <c r="BD528" s="127"/>
      <c r="BE528" s="127"/>
      <c r="BF528" s="127"/>
      <c r="BG528" s="127"/>
      <c r="BH528" s="127"/>
      <c r="BI528" s="127"/>
      <c r="BJ528" s="127"/>
      <c r="BK528" s="127"/>
      <c r="BL528" s="127"/>
      <c r="BM528" s="127"/>
      <c r="BN528" s="127"/>
      <c r="BO528" s="127"/>
      <c r="BP528" s="127"/>
      <c r="BQ528" s="127"/>
      <c r="BR528" s="127"/>
      <c r="BS528" s="127"/>
      <c r="BT528" s="127"/>
      <c r="BU528" s="127"/>
      <c r="BV528" s="127"/>
      <c r="BW528" s="127"/>
      <c r="BX528" s="127"/>
      <c r="BY528" s="127"/>
      <c r="BZ528" s="127"/>
      <c r="CA528" s="127"/>
      <c r="CB528" s="127"/>
      <c r="CC528" s="127"/>
      <c r="CD528" s="127"/>
      <c r="CE528" s="127"/>
      <c r="CF528" s="127"/>
      <c r="CG528" s="127"/>
      <c r="CH528" s="127"/>
      <c r="CI528" s="127"/>
      <c r="CJ528" s="127"/>
      <c r="CK528" s="127"/>
      <c r="CL528" s="127"/>
      <c r="CM528" s="127"/>
      <c r="CN528" s="127"/>
      <c r="CO528" s="127"/>
      <c r="CP528" s="127"/>
      <c r="CQ528" s="127"/>
      <c r="CR528" s="127"/>
      <c r="CS528" s="127"/>
      <c r="CT528" s="127"/>
      <c r="CU528" s="127"/>
      <c r="CV528" s="127"/>
      <c r="CW528" s="127"/>
      <c r="CX528" s="127"/>
      <c r="CY528" s="127"/>
      <c r="CZ528" s="127"/>
      <c r="DA528" s="127"/>
      <c r="DB528" s="127"/>
      <c r="DC528" s="127"/>
      <c r="DD528" s="127"/>
      <c r="DE528" s="127"/>
      <c r="DF528" s="127"/>
      <c r="DG528" s="127"/>
      <c r="DH528" s="127"/>
      <c r="DI528" s="127"/>
      <c r="DJ528" s="127"/>
      <c r="DK528" s="127"/>
      <c r="DL528" s="127"/>
      <c r="DM528" s="127"/>
      <c r="DN528" s="127"/>
      <c r="DO528" s="127"/>
      <c r="DP528" s="127"/>
      <c r="DQ528" s="127"/>
      <c r="DR528" s="127"/>
      <c r="DS528" s="127"/>
      <c r="DT528" s="127"/>
    </row>
    <row r="529" spans="1:124" x14ac:dyDescent="0.3">
      <c r="A529" s="127"/>
      <c r="B529" s="127"/>
      <c r="C529" s="127"/>
      <c r="D529" s="127"/>
      <c r="E529" s="127"/>
      <c r="F529" s="127"/>
      <c r="G529" s="154"/>
      <c r="H529" s="154"/>
      <c r="I529" s="154"/>
      <c r="J529" s="127"/>
      <c r="K529" s="127"/>
      <c r="L529" s="127"/>
      <c r="M529" s="127"/>
      <c r="N529" s="127"/>
      <c r="O529" s="127"/>
      <c r="P529" s="127"/>
      <c r="Q529" s="127"/>
      <c r="R529" s="127"/>
      <c r="S529" s="127"/>
      <c r="T529" s="127"/>
      <c r="U529" s="127"/>
      <c r="V529" s="127"/>
      <c r="W529" s="127"/>
      <c r="X529" s="127"/>
      <c r="Y529" s="127"/>
      <c r="Z529" s="127"/>
      <c r="AA529" s="127"/>
      <c r="AB529" s="127"/>
      <c r="AC529" s="127"/>
      <c r="AD529" s="127"/>
      <c r="AE529" s="127"/>
      <c r="AF529" s="127"/>
      <c r="AG529" s="127"/>
      <c r="AH529" s="127"/>
      <c r="AI529" s="127"/>
      <c r="AJ529" s="127"/>
      <c r="AK529" s="127"/>
      <c r="AL529" s="127"/>
      <c r="AM529" s="127"/>
      <c r="AN529" s="127"/>
      <c r="AO529" s="127"/>
      <c r="AP529" s="127"/>
      <c r="AQ529" s="127"/>
      <c r="AR529" s="127"/>
      <c r="AS529" s="127"/>
      <c r="AT529" s="127"/>
      <c r="AU529" s="127"/>
      <c r="AV529" s="127"/>
      <c r="AW529" s="127"/>
      <c r="AX529" s="127"/>
      <c r="AY529" s="127"/>
      <c r="AZ529" s="127"/>
      <c r="BA529" s="127"/>
      <c r="BB529" s="127"/>
      <c r="BC529" s="127"/>
      <c r="BD529" s="127"/>
      <c r="BE529" s="127"/>
      <c r="BF529" s="127"/>
      <c r="BG529" s="127"/>
      <c r="BH529" s="127"/>
      <c r="BI529" s="127"/>
      <c r="BJ529" s="127"/>
      <c r="BK529" s="127"/>
      <c r="BL529" s="127"/>
      <c r="BM529" s="127"/>
      <c r="BN529" s="127"/>
      <c r="BO529" s="127"/>
      <c r="BP529" s="127"/>
      <c r="BQ529" s="127"/>
      <c r="BR529" s="127"/>
      <c r="BS529" s="127"/>
      <c r="BT529" s="127"/>
      <c r="BU529" s="127"/>
      <c r="BV529" s="127"/>
      <c r="BW529" s="127"/>
      <c r="BX529" s="127"/>
      <c r="BY529" s="127"/>
      <c r="BZ529" s="127"/>
      <c r="CA529" s="127"/>
      <c r="CB529" s="127"/>
      <c r="CC529" s="127"/>
      <c r="CD529" s="127"/>
      <c r="CE529" s="127"/>
      <c r="CF529" s="127"/>
      <c r="CG529" s="127"/>
      <c r="CH529" s="127"/>
      <c r="CI529" s="127"/>
      <c r="CJ529" s="127"/>
      <c r="CK529" s="127"/>
      <c r="CL529" s="127"/>
      <c r="CM529" s="127"/>
      <c r="CN529" s="127"/>
      <c r="CO529" s="127"/>
      <c r="CP529" s="127"/>
      <c r="CQ529" s="127"/>
      <c r="CR529" s="127"/>
      <c r="CS529" s="127"/>
      <c r="CT529" s="127"/>
      <c r="CU529" s="127"/>
      <c r="CV529" s="127"/>
      <c r="CW529" s="127"/>
      <c r="CX529" s="127"/>
      <c r="CY529" s="127"/>
      <c r="CZ529" s="127"/>
      <c r="DA529" s="127"/>
      <c r="DB529" s="127"/>
      <c r="DC529" s="127"/>
      <c r="DD529" s="127"/>
      <c r="DE529" s="127"/>
      <c r="DF529" s="127"/>
      <c r="DG529" s="127"/>
      <c r="DH529" s="127"/>
      <c r="DI529" s="127"/>
      <c r="DJ529" s="127"/>
      <c r="DK529" s="127"/>
      <c r="DL529" s="127"/>
      <c r="DM529" s="127"/>
      <c r="DN529" s="127"/>
      <c r="DO529" s="127"/>
      <c r="DP529" s="127"/>
      <c r="DQ529" s="127"/>
      <c r="DR529" s="127"/>
      <c r="DS529" s="127"/>
      <c r="DT529" s="127"/>
    </row>
    <row r="530" spans="1:124" x14ac:dyDescent="0.3">
      <c r="A530" s="127"/>
      <c r="B530" s="127"/>
      <c r="C530" s="127"/>
      <c r="D530" s="127"/>
      <c r="E530" s="127"/>
      <c r="F530" s="127"/>
      <c r="G530" s="154"/>
      <c r="H530" s="154"/>
      <c r="I530" s="154"/>
      <c r="J530" s="127"/>
      <c r="K530" s="127"/>
      <c r="L530" s="127"/>
      <c r="M530" s="127"/>
      <c r="N530" s="127"/>
      <c r="O530" s="127"/>
      <c r="P530" s="127"/>
      <c r="Q530" s="127"/>
      <c r="R530" s="127"/>
      <c r="S530" s="127"/>
      <c r="T530" s="127"/>
      <c r="U530" s="127"/>
      <c r="V530" s="127"/>
      <c r="W530" s="127"/>
      <c r="X530" s="127"/>
      <c r="Y530" s="127"/>
      <c r="Z530" s="127"/>
      <c r="AA530" s="127"/>
      <c r="AB530" s="127"/>
      <c r="AC530" s="127"/>
      <c r="AD530" s="127"/>
      <c r="AE530" s="127"/>
      <c r="AF530" s="127"/>
      <c r="AG530" s="127"/>
      <c r="AH530" s="127"/>
      <c r="AI530" s="127"/>
      <c r="AJ530" s="127"/>
      <c r="AK530" s="127"/>
      <c r="AL530" s="127"/>
      <c r="AM530" s="127"/>
      <c r="AN530" s="127"/>
      <c r="AO530" s="127"/>
      <c r="AP530" s="127"/>
      <c r="AQ530" s="127"/>
      <c r="AR530" s="127"/>
      <c r="AS530" s="127"/>
      <c r="AT530" s="127"/>
      <c r="AU530" s="127"/>
      <c r="AV530" s="127"/>
      <c r="AW530" s="127"/>
      <c r="AX530" s="127"/>
      <c r="AY530" s="127"/>
      <c r="AZ530" s="127"/>
      <c r="BA530" s="127"/>
      <c r="BB530" s="127"/>
      <c r="BC530" s="127"/>
      <c r="BD530" s="127"/>
      <c r="BE530" s="127"/>
      <c r="BF530" s="127"/>
      <c r="BG530" s="127"/>
      <c r="BH530" s="127"/>
      <c r="BI530" s="127"/>
      <c r="BJ530" s="127"/>
      <c r="BK530" s="127"/>
      <c r="BL530" s="127"/>
      <c r="BM530" s="127"/>
      <c r="BN530" s="127"/>
      <c r="BO530" s="127"/>
      <c r="BP530" s="127"/>
      <c r="BQ530" s="127"/>
      <c r="BR530" s="127"/>
      <c r="BS530" s="127"/>
      <c r="BT530" s="127"/>
      <c r="BU530" s="127"/>
      <c r="BV530" s="127"/>
      <c r="BW530" s="127"/>
      <c r="BX530" s="127"/>
      <c r="BY530" s="127"/>
      <c r="BZ530" s="127"/>
      <c r="CA530" s="127"/>
      <c r="CB530" s="127"/>
      <c r="CC530" s="127"/>
      <c r="CD530" s="127"/>
      <c r="CE530" s="127"/>
      <c r="CF530" s="127"/>
      <c r="CG530" s="127"/>
      <c r="CH530" s="127"/>
      <c r="CI530" s="127"/>
      <c r="CJ530" s="127"/>
      <c r="CK530" s="127"/>
      <c r="CL530" s="127"/>
      <c r="CM530" s="127"/>
      <c r="CN530" s="127"/>
      <c r="CO530" s="127"/>
      <c r="CP530" s="127"/>
      <c r="CQ530" s="127"/>
      <c r="CR530" s="127"/>
      <c r="CS530" s="127"/>
      <c r="CT530" s="127"/>
      <c r="CU530" s="127"/>
      <c r="CV530" s="127"/>
      <c r="CW530" s="127"/>
      <c r="CX530" s="127"/>
      <c r="CY530" s="127"/>
      <c r="CZ530" s="127"/>
      <c r="DA530" s="127"/>
      <c r="DB530" s="127"/>
      <c r="DC530" s="127"/>
      <c r="DD530" s="127"/>
      <c r="DE530" s="127"/>
      <c r="DF530" s="127"/>
      <c r="DG530" s="127"/>
      <c r="DH530" s="127"/>
      <c r="DI530" s="127"/>
      <c r="DJ530" s="127"/>
      <c r="DK530" s="127"/>
      <c r="DL530" s="127"/>
      <c r="DM530" s="127"/>
      <c r="DN530" s="127"/>
      <c r="DO530" s="127"/>
      <c r="DP530" s="127"/>
      <c r="DQ530" s="127"/>
      <c r="DR530" s="127"/>
      <c r="DS530" s="127"/>
      <c r="DT530" s="127"/>
    </row>
    <row r="531" spans="1:124" x14ac:dyDescent="0.3">
      <c r="A531" s="127"/>
      <c r="B531" s="127"/>
      <c r="C531" s="127"/>
      <c r="D531" s="127"/>
      <c r="E531" s="127"/>
      <c r="F531" s="127"/>
      <c r="G531" s="154"/>
      <c r="H531" s="154"/>
      <c r="I531" s="154"/>
      <c r="J531" s="127"/>
      <c r="K531" s="127"/>
      <c r="L531" s="127"/>
      <c r="M531" s="127"/>
      <c r="N531" s="127"/>
      <c r="O531" s="127"/>
      <c r="P531" s="127"/>
      <c r="Q531" s="127"/>
      <c r="R531" s="127"/>
      <c r="S531" s="127"/>
      <c r="T531" s="127"/>
      <c r="U531" s="127"/>
      <c r="V531" s="127"/>
      <c r="W531" s="127"/>
      <c r="X531" s="127"/>
      <c r="Y531" s="127"/>
      <c r="Z531" s="127"/>
      <c r="AA531" s="127"/>
      <c r="AB531" s="127"/>
      <c r="AC531" s="127"/>
      <c r="AD531" s="127"/>
      <c r="AE531" s="127"/>
      <c r="AF531" s="127"/>
      <c r="AG531" s="127"/>
      <c r="AH531" s="127"/>
      <c r="AI531" s="127"/>
      <c r="AJ531" s="127"/>
      <c r="AK531" s="127"/>
      <c r="AL531" s="127"/>
      <c r="AM531" s="127"/>
      <c r="AN531" s="127"/>
      <c r="AO531" s="127"/>
      <c r="AP531" s="127"/>
      <c r="AQ531" s="127"/>
      <c r="AR531" s="127"/>
      <c r="AS531" s="127"/>
      <c r="AT531" s="127"/>
      <c r="AU531" s="127"/>
      <c r="AV531" s="127"/>
      <c r="AW531" s="127"/>
      <c r="AX531" s="127"/>
      <c r="AY531" s="127"/>
      <c r="AZ531" s="127"/>
      <c r="BA531" s="127"/>
      <c r="BB531" s="127"/>
      <c r="BC531" s="127"/>
      <c r="BD531" s="127"/>
      <c r="BE531" s="127"/>
      <c r="BF531" s="127"/>
      <c r="BG531" s="127"/>
      <c r="BH531" s="127"/>
      <c r="BI531" s="127"/>
      <c r="BJ531" s="127"/>
      <c r="BK531" s="127"/>
      <c r="BL531" s="127"/>
      <c r="BM531" s="127"/>
      <c r="BN531" s="127"/>
      <c r="BO531" s="127"/>
      <c r="BP531" s="127"/>
      <c r="BQ531" s="127"/>
      <c r="BR531" s="127"/>
      <c r="BS531" s="127"/>
      <c r="BT531" s="127"/>
      <c r="BU531" s="127"/>
      <c r="BV531" s="127"/>
      <c r="BW531" s="127"/>
      <c r="BX531" s="127"/>
      <c r="BY531" s="127"/>
      <c r="BZ531" s="127"/>
      <c r="CA531" s="127"/>
      <c r="CB531" s="127"/>
      <c r="CC531" s="127"/>
      <c r="CD531" s="127"/>
      <c r="CE531" s="127"/>
      <c r="CF531" s="127"/>
      <c r="CG531" s="127"/>
      <c r="CH531" s="127"/>
      <c r="CI531" s="127"/>
      <c r="CJ531" s="127"/>
      <c r="CK531" s="127"/>
      <c r="CL531" s="127"/>
      <c r="CM531" s="127"/>
      <c r="CN531" s="127"/>
      <c r="CO531" s="127"/>
      <c r="CP531" s="127"/>
      <c r="CQ531" s="127"/>
      <c r="CR531" s="127"/>
      <c r="CS531" s="127"/>
      <c r="CT531" s="127"/>
      <c r="CU531" s="127"/>
      <c r="CV531" s="127"/>
      <c r="CW531" s="127"/>
      <c r="CX531" s="127"/>
      <c r="CY531" s="127"/>
      <c r="CZ531" s="127"/>
      <c r="DA531" s="127"/>
      <c r="DB531" s="127"/>
      <c r="DC531" s="127"/>
      <c r="DD531" s="127"/>
      <c r="DE531" s="127"/>
      <c r="DF531" s="127"/>
      <c r="DG531" s="127"/>
      <c r="DH531" s="127"/>
      <c r="DI531" s="127"/>
      <c r="DJ531" s="127"/>
      <c r="DK531" s="127"/>
      <c r="DL531" s="127"/>
      <c r="DM531" s="127"/>
      <c r="DN531" s="127"/>
      <c r="DO531" s="127"/>
      <c r="DP531" s="127"/>
      <c r="DQ531" s="127"/>
      <c r="DR531" s="127"/>
      <c r="DS531" s="127"/>
      <c r="DT531" s="127"/>
    </row>
    <row r="532" spans="1:124" x14ac:dyDescent="0.3">
      <c r="A532" s="127"/>
      <c r="B532" s="127"/>
      <c r="C532" s="127"/>
      <c r="D532" s="127"/>
      <c r="E532" s="127"/>
      <c r="F532" s="127"/>
      <c r="G532" s="154"/>
      <c r="H532" s="154"/>
      <c r="I532" s="154"/>
      <c r="J532" s="127"/>
      <c r="K532" s="127"/>
      <c r="L532" s="127"/>
      <c r="M532" s="127"/>
      <c r="N532" s="127"/>
      <c r="O532" s="127"/>
      <c r="P532" s="127"/>
      <c r="Q532" s="127"/>
      <c r="R532" s="127"/>
      <c r="S532" s="127"/>
      <c r="T532" s="127"/>
      <c r="U532" s="127"/>
      <c r="V532" s="127"/>
      <c r="W532" s="127"/>
      <c r="X532" s="127"/>
      <c r="Y532" s="127"/>
      <c r="Z532" s="127"/>
      <c r="AA532" s="127"/>
      <c r="AB532" s="127"/>
      <c r="AC532" s="127"/>
      <c r="AD532" s="127"/>
      <c r="AE532" s="127"/>
      <c r="AF532" s="127"/>
      <c r="AG532" s="127"/>
      <c r="AH532" s="127"/>
      <c r="AI532" s="127"/>
      <c r="AJ532" s="127"/>
      <c r="AK532" s="127"/>
      <c r="AL532" s="127"/>
      <c r="AM532" s="127"/>
      <c r="AN532" s="127"/>
      <c r="AO532" s="127"/>
      <c r="AP532" s="127"/>
      <c r="AQ532" s="127"/>
      <c r="AR532" s="127"/>
      <c r="AS532" s="127"/>
      <c r="AT532" s="127"/>
      <c r="AU532" s="127"/>
      <c r="AV532" s="127"/>
      <c r="AW532" s="127"/>
      <c r="AX532" s="127"/>
      <c r="AY532" s="127"/>
      <c r="AZ532" s="127"/>
      <c r="BA532" s="127"/>
      <c r="BB532" s="127"/>
      <c r="BC532" s="127"/>
      <c r="BD532" s="127"/>
      <c r="BE532" s="127"/>
      <c r="BF532" s="127"/>
      <c r="BG532" s="127"/>
      <c r="BH532" s="127"/>
      <c r="BI532" s="127"/>
      <c r="BJ532" s="127"/>
      <c r="BK532" s="127"/>
      <c r="BL532" s="127"/>
      <c r="BM532" s="127"/>
      <c r="BN532" s="127"/>
      <c r="BO532" s="127"/>
      <c r="BP532" s="127"/>
      <c r="BQ532" s="127"/>
      <c r="BR532" s="127"/>
      <c r="BS532" s="127"/>
      <c r="BT532" s="127"/>
      <c r="BU532" s="127"/>
      <c r="BV532" s="127"/>
      <c r="BW532" s="127"/>
      <c r="BX532" s="127"/>
      <c r="BY532" s="127"/>
      <c r="BZ532" s="127"/>
      <c r="CA532" s="127"/>
      <c r="CB532" s="127"/>
      <c r="CC532" s="127"/>
      <c r="CD532" s="127"/>
      <c r="CE532" s="127"/>
      <c r="CF532" s="127"/>
      <c r="CG532" s="127"/>
      <c r="CH532" s="127"/>
      <c r="CI532" s="127"/>
      <c r="CJ532" s="127"/>
      <c r="CK532" s="127"/>
      <c r="CL532" s="127"/>
      <c r="CM532" s="127"/>
      <c r="CN532" s="127"/>
      <c r="CO532" s="127"/>
      <c r="CP532" s="127"/>
      <c r="CQ532" s="127"/>
      <c r="CR532" s="127"/>
      <c r="CS532" s="127"/>
      <c r="CT532" s="127"/>
      <c r="CU532" s="127"/>
      <c r="CV532" s="127"/>
      <c r="CW532" s="127"/>
      <c r="CX532" s="127"/>
      <c r="CY532" s="127"/>
      <c r="CZ532" s="127"/>
      <c r="DA532" s="127"/>
      <c r="DB532" s="127"/>
      <c r="DC532" s="127"/>
      <c r="DD532" s="127"/>
      <c r="DE532" s="127"/>
      <c r="DF532" s="127"/>
      <c r="DG532" s="127"/>
      <c r="DH532" s="127"/>
      <c r="DI532" s="127"/>
      <c r="DJ532" s="127"/>
      <c r="DK532" s="127"/>
      <c r="DL532" s="127"/>
      <c r="DM532" s="127"/>
      <c r="DN532" s="127"/>
      <c r="DO532" s="127"/>
      <c r="DP532" s="127"/>
      <c r="DQ532" s="127"/>
      <c r="DR532" s="127"/>
      <c r="DS532" s="127"/>
      <c r="DT532" s="127"/>
    </row>
    <row r="533" spans="1:124" x14ac:dyDescent="0.3">
      <c r="A533" s="127"/>
      <c r="B533" s="127"/>
      <c r="C533" s="127"/>
      <c r="D533" s="127"/>
      <c r="E533" s="127"/>
      <c r="F533" s="127"/>
      <c r="G533" s="154"/>
      <c r="H533" s="154"/>
      <c r="I533" s="154"/>
      <c r="J533" s="127"/>
      <c r="K533" s="127"/>
      <c r="L533" s="127"/>
      <c r="M533" s="127"/>
      <c r="N533" s="127"/>
      <c r="O533" s="127"/>
      <c r="P533" s="127"/>
      <c r="Q533" s="127"/>
      <c r="R533" s="127"/>
      <c r="S533" s="127"/>
      <c r="T533" s="127"/>
      <c r="U533" s="127"/>
      <c r="V533" s="127"/>
      <c r="W533" s="127"/>
      <c r="X533" s="127"/>
      <c r="Y533" s="127"/>
      <c r="Z533" s="127"/>
      <c r="AA533" s="127"/>
      <c r="AB533" s="127"/>
      <c r="AC533" s="127"/>
      <c r="AD533" s="127"/>
      <c r="AE533" s="127"/>
      <c r="AF533" s="127"/>
      <c r="AG533" s="127"/>
      <c r="AH533" s="127"/>
      <c r="AI533" s="127"/>
      <c r="AJ533" s="127"/>
      <c r="AK533" s="127"/>
      <c r="AL533" s="127"/>
      <c r="AM533" s="127"/>
      <c r="AN533" s="127"/>
      <c r="AO533" s="127"/>
      <c r="AP533" s="127"/>
      <c r="AQ533" s="127"/>
      <c r="AR533" s="127"/>
      <c r="AS533" s="127"/>
      <c r="AT533" s="127"/>
      <c r="AU533" s="127"/>
      <c r="AV533" s="127"/>
      <c r="AW533" s="127"/>
      <c r="AX533" s="127"/>
      <c r="AY533" s="127"/>
      <c r="AZ533" s="127"/>
      <c r="BA533" s="127"/>
      <c r="BB533" s="127"/>
      <c r="BC533" s="127"/>
      <c r="BD533" s="127"/>
      <c r="BE533" s="127"/>
      <c r="BF533" s="127"/>
      <c r="BG533" s="127"/>
      <c r="BH533" s="127"/>
      <c r="BI533" s="127"/>
      <c r="BJ533" s="127"/>
      <c r="BK533" s="127"/>
      <c r="BL533" s="127"/>
      <c r="BM533" s="127"/>
      <c r="BN533" s="127"/>
      <c r="BO533" s="127"/>
      <c r="BP533" s="127"/>
      <c r="BQ533" s="127"/>
      <c r="BR533" s="127"/>
      <c r="BS533" s="127"/>
      <c r="BT533" s="127"/>
      <c r="BU533" s="127"/>
      <c r="BV533" s="127"/>
      <c r="BW533" s="127"/>
      <c r="BX533" s="127"/>
      <c r="BY533" s="127"/>
      <c r="BZ533" s="127"/>
      <c r="CA533" s="127"/>
      <c r="CB533" s="127"/>
      <c r="CC533" s="127"/>
      <c r="CD533" s="127"/>
      <c r="CE533" s="127"/>
      <c r="CF533" s="127"/>
      <c r="CG533" s="127"/>
      <c r="CH533" s="127"/>
      <c r="CI533" s="127"/>
      <c r="CJ533" s="127"/>
      <c r="CK533" s="127"/>
      <c r="CL533" s="127"/>
      <c r="CM533" s="127"/>
      <c r="CN533" s="127"/>
      <c r="CO533" s="127"/>
      <c r="CP533" s="127"/>
      <c r="CQ533" s="127"/>
      <c r="CR533" s="127"/>
      <c r="CS533" s="127"/>
      <c r="CT533" s="127"/>
      <c r="CU533" s="127"/>
      <c r="CV533" s="127"/>
      <c r="CW533" s="127"/>
      <c r="CX533" s="127"/>
      <c r="CY533" s="127"/>
      <c r="CZ533" s="127"/>
      <c r="DA533" s="127"/>
      <c r="DB533" s="127"/>
      <c r="DC533" s="127"/>
      <c r="DD533" s="127"/>
      <c r="DE533" s="127"/>
      <c r="DF533" s="127"/>
      <c r="DG533" s="127"/>
      <c r="DH533" s="127"/>
      <c r="DI533" s="127"/>
      <c r="DJ533" s="127"/>
      <c r="DK533" s="127"/>
      <c r="DL533" s="127"/>
      <c r="DM533" s="127"/>
      <c r="DN533" s="127"/>
      <c r="DO533" s="127"/>
      <c r="DP533" s="127"/>
      <c r="DQ533" s="127"/>
      <c r="DR533" s="127"/>
      <c r="DS533" s="127"/>
      <c r="DT533" s="127"/>
    </row>
    <row r="534" spans="1:124" x14ac:dyDescent="0.3">
      <c r="A534" s="127"/>
      <c r="B534" s="127"/>
      <c r="C534" s="127"/>
      <c r="D534" s="127"/>
      <c r="E534" s="127"/>
      <c r="F534" s="127"/>
      <c r="G534" s="154"/>
      <c r="H534" s="154"/>
      <c r="I534" s="154"/>
      <c r="J534" s="127"/>
      <c r="K534" s="127"/>
      <c r="L534" s="127"/>
      <c r="M534" s="127"/>
      <c r="N534" s="127"/>
      <c r="O534" s="127"/>
      <c r="P534" s="127"/>
      <c r="Q534" s="127"/>
      <c r="R534" s="127"/>
      <c r="S534" s="127"/>
      <c r="T534" s="127"/>
      <c r="U534" s="127"/>
      <c r="V534" s="127"/>
      <c r="W534" s="127"/>
      <c r="X534" s="127"/>
      <c r="Y534" s="127"/>
      <c r="Z534" s="127"/>
      <c r="AA534" s="127"/>
      <c r="AB534" s="127"/>
      <c r="AC534" s="127"/>
      <c r="AD534" s="127"/>
      <c r="AE534" s="127"/>
      <c r="AF534" s="127"/>
      <c r="AG534" s="127"/>
      <c r="AH534" s="127"/>
      <c r="AI534" s="127"/>
      <c r="AJ534" s="127"/>
      <c r="AK534" s="127"/>
      <c r="AL534" s="127"/>
      <c r="AM534" s="127"/>
      <c r="AN534" s="127"/>
      <c r="AO534" s="127"/>
      <c r="AP534" s="127"/>
      <c r="AQ534" s="127"/>
      <c r="AR534" s="127"/>
      <c r="AS534" s="127"/>
      <c r="AT534" s="127"/>
      <c r="AU534" s="127"/>
      <c r="AV534" s="127"/>
      <c r="AW534" s="127"/>
      <c r="AX534" s="127"/>
      <c r="AY534" s="127"/>
      <c r="AZ534" s="127"/>
      <c r="BA534" s="127"/>
      <c r="BB534" s="127"/>
      <c r="BC534" s="127"/>
      <c r="BD534" s="127"/>
      <c r="BE534" s="127"/>
      <c r="BF534" s="127"/>
      <c r="BG534" s="127"/>
      <c r="BH534" s="127"/>
      <c r="BI534" s="127"/>
      <c r="BJ534" s="127"/>
      <c r="BK534" s="127"/>
      <c r="BL534" s="127"/>
      <c r="BM534" s="127"/>
      <c r="BN534" s="127"/>
      <c r="BO534" s="127"/>
      <c r="BP534" s="127"/>
      <c r="BQ534" s="127"/>
      <c r="BR534" s="127"/>
      <c r="BS534" s="127"/>
      <c r="BT534" s="127"/>
      <c r="BU534" s="127"/>
      <c r="BV534" s="127"/>
      <c r="BW534" s="127"/>
      <c r="BX534" s="127"/>
      <c r="BY534" s="127"/>
      <c r="BZ534" s="127"/>
      <c r="CA534" s="127"/>
      <c r="CB534" s="127"/>
      <c r="CC534" s="127"/>
      <c r="CD534" s="127"/>
      <c r="CE534" s="127"/>
      <c r="CF534" s="127"/>
      <c r="CG534" s="127"/>
      <c r="CH534" s="127"/>
      <c r="CI534" s="127"/>
      <c r="CJ534" s="127"/>
      <c r="CK534" s="127"/>
      <c r="CL534" s="127"/>
      <c r="CM534" s="127"/>
      <c r="CN534" s="127"/>
      <c r="CO534" s="127"/>
      <c r="CP534" s="127"/>
      <c r="CQ534" s="127"/>
      <c r="CR534" s="127"/>
      <c r="CS534" s="127"/>
      <c r="CT534" s="127"/>
      <c r="CU534" s="127"/>
      <c r="CV534" s="127"/>
      <c r="CW534" s="127"/>
      <c r="CX534" s="127"/>
      <c r="CY534" s="127"/>
      <c r="CZ534" s="127"/>
      <c r="DA534" s="127"/>
      <c r="DB534" s="127"/>
      <c r="DC534" s="127"/>
      <c r="DD534" s="127"/>
      <c r="DE534" s="127"/>
      <c r="DF534" s="127"/>
      <c r="DG534" s="127"/>
      <c r="DH534" s="127"/>
      <c r="DI534" s="127"/>
      <c r="DJ534" s="127"/>
      <c r="DK534" s="127"/>
      <c r="DL534" s="127"/>
      <c r="DM534" s="127"/>
      <c r="DN534" s="127"/>
      <c r="DO534" s="127"/>
      <c r="DP534" s="127"/>
      <c r="DQ534" s="127"/>
      <c r="DR534" s="127"/>
      <c r="DS534" s="127"/>
      <c r="DT534" s="127"/>
    </row>
    <row r="535" spans="1:124" x14ac:dyDescent="0.3">
      <c r="A535" s="127"/>
      <c r="B535" s="127"/>
      <c r="C535" s="127"/>
      <c r="D535" s="127"/>
      <c r="E535" s="127"/>
      <c r="F535" s="127"/>
      <c r="G535" s="154"/>
      <c r="H535" s="154"/>
      <c r="I535" s="154"/>
      <c r="J535" s="127"/>
      <c r="K535" s="127"/>
      <c r="L535" s="127"/>
      <c r="M535" s="127"/>
      <c r="N535" s="127"/>
      <c r="O535" s="127"/>
      <c r="P535" s="127"/>
      <c r="Q535" s="127"/>
      <c r="R535" s="127"/>
      <c r="S535" s="127"/>
      <c r="T535" s="127"/>
      <c r="U535" s="127"/>
      <c r="V535" s="127"/>
      <c r="W535" s="127"/>
      <c r="X535" s="127"/>
      <c r="Y535" s="127"/>
      <c r="Z535" s="127"/>
      <c r="AA535" s="127"/>
      <c r="AB535" s="127"/>
      <c r="AC535" s="127"/>
      <c r="AD535" s="127"/>
      <c r="AE535" s="127"/>
      <c r="AF535" s="127"/>
      <c r="AG535" s="127"/>
      <c r="AH535" s="127"/>
      <c r="AI535" s="127"/>
      <c r="AJ535" s="127"/>
      <c r="AK535" s="127"/>
      <c r="AL535" s="127"/>
      <c r="AM535" s="127"/>
      <c r="AN535" s="127"/>
      <c r="AO535" s="127"/>
      <c r="AP535" s="127"/>
      <c r="AQ535" s="127"/>
      <c r="AR535" s="127"/>
      <c r="AS535" s="127"/>
      <c r="AT535" s="127"/>
      <c r="AU535" s="127"/>
      <c r="AV535" s="127"/>
      <c r="AW535" s="127"/>
      <c r="AX535" s="127"/>
      <c r="AY535" s="127"/>
      <c r="AZ535" s="127"/>
      <c r="BA535" s="127"/>
      <c r="BB535" s="127"/>
      <c r="BC535" s="127"/>
      <c r="BD535" s="127"/>
      <c r="BE535" s="127"/>
      <c r="BF535" s="127"/>
      <c r="BG535" s="127"/>
      <c r="BH535" s="127"/>
      <c r="BI535" s="127"/>
      <c r="BJ535" s="127"/>
      <c r="BK535" s="127"/>
      <c r="BL535" s="127"/>
      <c r="BM535" s="127"/>
      <c r="BN535" s="127"/>
      <c r="BO535" s="127"/>
      <c r="BP535" s="127"/>
      <c r="BQ535" s="127"/>
      <c r="BR535" s="127"/>
      <c r="BS535" s="127"/>
      <c r="BT535" s="127"/>
      <c r="BU535" s="127"/>
      <c r="BV535" s="127"/>
      <c r="BW535" s="127"/>
      <c r="BX535" s="127"/>
      <c r="BY535" s="127"/>
      <c r="BZ535" s="127"/>
      <c r="CA535" s="127"/>
      <c r="CB535" s="127"/>
      <c r="CC535" s="127"/>
      <c r="CD535" s="127"/>
      <c r="CE535" s="127"/>
      <c r="CF535" s="127"/>
      <c r="CG535" s="127"/>
      <c r="CH535" s="127"/>
      <c r="CI535" s="127"/>
      <c r="CJ535" s="127"/>
      <c r="CK535" s="127"/>
      <c r="CL535" s="127"/>
      <c r="CM535" s="127"/>
      <c r="CN535" s="127"/>
      <c r="CO535" s="127"/>
      <c r="CP535" s="127"/>
      <c r="CQ535" s="127"/>
      <c r="CR535" s="127"/>
      <c r="CS535" s="127"/>
      <c r="CT535" s="127"/>
      <c r="CU535" s="127"/>
      <c r="CV535" s="127"/>
      <c r="CW535" s="127"/>
      <c r="CX535" s="127"/>
      <c r="CY535" s="127"/>
      <c r="CZ535" s="127"/>
      <c r="DA535" s="127"/>
      <c r="DB535" s="127"/>
      <c r="DC535" s="127"/>
      <c r="DD535" s="127"/>
      <c r="DE535" s="127"/>
      <c r="DF535" s="127"/>
      <c r="DG535" s="127"/>
      <c r="DH535" s="127"/>
      <c r="DI535" s="127"/>
      <c r="DJ535" s="127"/>
      <c r="DK535" s="127"/>
      <c r="DL535" s="127"/>
      <c r="DM535" s="127"/>
      <c r="DN535" s="127"/>
      <c r="DO535" s="127"/>
      <c r="DP535" s="127"/>
      <c r="DQ535" s="127"/>
      <c r="DR535" s="127"/>
      <c r="DS535" s="127"/>
      <c r="DT535" s="127"/>
    </row>
    <row r="536" spans="1:124" x14ac:dyDescent="0.3">
      <c r="A536" s="127"/>
      <c r="B536" s="127"/>
      <c r="C536" s="127"/>
      <c r="D536" s="127"/>
      <c r="E536" s="127"/>
      <c r="F536" s="127"/>
      <c r="G536" s="154"/>
      <c r="H536" s="154"/>
      <c r="I536" s="154"/>
      <c r="J536" s="127"/>
      <c r="K536" s="127"/>
      <c r="L536" s="127"/>
      <c r="M536" s="127"/>
      <c r="N536" s="127"/>
      <c r="O536" s="127"/>
      <c r="P536" s="127"/>
      <c r="Q536" s="127"/>
      <c r="R536" s="127"/>
      <c r="S536" s="127"/>
      <c r="T536" s="127"/>
      <c r="U536" s="127"/>
      <c r="V536" s="127"/>
      <c r="W536" s="127"/>
      <c r="X536" s="127"/>
      <c r="Y536" s="127"/>
      <c r="Z536" s="127"/>
      <c r="AA536" s="127"/>
      <c r="AB536" s="127"/>
      <c r="AC536" s="127"/>
      <c r="AD536" s="127"/>
      <c r="AE536" s="127"/>
      <c r="AF536" s="127"/>
      <c r="AG536" s="127"/>
      <c r="AH536" s="127"/>
      <c r="AI536" s="127"/>
      <c r="AJ536" s="127"/>
      <c r="AK536" s="127"/>
      <c r="AL536" s="127"/>
      <c r="AM536" s="127"/>
      <c r="AN536" s="127"/>
      <c r="AO536" s="127"/>
      <c r="AP536" s="127"/>
      <c r="AQ536" s="127"/>
      <c r="AR536" s="127"/>
      <c r="AS536" s="127"/>
      <c r="AT536" s="127"/>
      <c r="AU536" s="127"/>
      <c r="AV536" s="127"/>
      <c r="AW536" s="127"/>
      <c r="AX536" s="127"/>
      <c r="AY536" s="127"/>
      <c r="AZ536" s="127"/>
      <c r="BA536" s="127"/>
      <c r="BB536" s="127"/>
      <c r="BC536" s="127"/>
      <c r="BD536" s="127"/>
      <c r="BE536" s="127"/>
      <c r="BF536" s="127"/>
      <c r="BG536" s="127"/>
      <c r="BH536" s="127"/>
      <c r="BI536" s="127"/>
      <c r="BJ536" s="127"/>
      <c r="BK536" s="127"/>
      <c r="BL536" s="127"/>
      <c r="BM536" s="127"/>
      <c r="BN536" s="127"/>
      <c r="BO536" s="127"/>
      <c r="BP536" s="127"/>
      <c r="BQ536" s="127"/>
      <c r="BR536" s="127"/>
      <c r="BS536" s="127"/>
      <c r="BT536" s="127"/>
      <c r="BU536" s="127"/>
      <c r="BV536" s="127"/>
      <c r="BW536" s="127"/>
      <c r="BX536" s="127"/>
      <c r="BY536" s="127"/>
      <c r="BZ536" s="127"/>
      <c r="CA536" s="127"/>
      <c r="CB536" s="127"/>
      <c r="CC536" s="127"/>
      <c r="CD536" s="127"/>
      <c r="CE536" s="127"/>
      <c r="CF536" s="127"/>
      <c r="CG536" s="127"/>
      <c r="CH536" s="127"/>
      <c r="CI536" s="127"/>
      <c r="CJ536" s="127"/>
      <c r="CK536" s="127"/>
      <c r="CL536" s="127"/>
      <c r="CM536" s="127"/>
      <c r="CN536" s="127"/>
      <c r="CO536" s="127"/>
      <c r="CP536" s="127"/>
      <c r="CQ536" s="127"/>
      <c r="CR536" s="127"/>
      <c r="CS536" s="127"/>
      <c r="CT536" s="127"/>
      <c r="CU536" s="127"/>
      <c r="CV536" s="127"/>
      <c r="CW536" s="127"/>
      <c r="CX536" s="127"/>
      <c r="CY536" s="127"/>
      <c r="CZ536" s="127"/>
      <c r="DA536" s="127"/>
      <c r="DB536" s="127"/>
      <c r="DC536" s="127"/>
      <c r="DD536" s="127"/>
      <c r="DE536" s="127"/>
      <c r="DF536" s="127"/>
      <c r="DG536" s="127"/>
      <c r="DH536" s="127"/>
      <c r="DI536" s="127"/>
      <c r="DJ536" s="127"/>
      <c r="DK536" s="127"/>
      <c r="DL536" s="127"/>
      <c r="DM536" s="127"/>
      <c r="DN536" s="127"/>
      <c r="DO536" s="127"/>
      <c r="DP536" s="127"/>
      <c r="DQ536" s="127"/>
      <c r="DR536" s="127"/>
      <c r="DS536" s="127"/>
      <c r="DT536" s="127"/>
    </row>
    <row r="537" spans="1:124" x14ac:dyDescent="0.3">
      <c r="A537" s="127"/>
      <c r="B537" s="127"/>
      <c r="C537" s="127"/>
      <c r="D537" s="127"/>
      <c r="E537" s="127"/>
      <c r="F537" s="127"/>
      <c r="G537" s="154"/>
      <c r="H537" s="154"/>
      <c r="I537" s="154"/>
      <c r="J537" s="127"/>
      <c r="K537" s="127"/>
      <c r="L537" s="127"/>
      <c r="M537" s="127"/>
      <c r="N537" s="127"/>
      <c r="O537" s="127"/>
      <c r="P537" s="127"/>
      <c r="Q537" s="127"/>
      <c r="R537" s="127"/>
      <c r="S537" s="127"/>
      <c r="T537" s="127"/>
      <c r="U537" s="127"/>
      <c r="V537" s="127"/>
      <c r="W537" s="127"/>
      <c r="X537" s="127"/>
      <c r="Y537" s="127"/>
      <c r="Z537" s="127"/>
      <c r="AA537" s="127"/>
      <c r="AB537" s="127"/>
      <c r="AC537" s="127"/>
      <c r="AD537" s="127"/>
      <c r="AE537" s="127"/>
      <c r="AF537" s="127"/>
      <c r="AG537" s="127"/>
      <c r="AH537" s="127"/>
      <c r="AI537" s="127"/>
      <c r="AJ537" s="127"/>
      <c r="AK537" s="127"/>
      <c r="AL537" s="127"/>
      <c r="AM537" s="127"/>
      <c r="AN537" s="127"/>
      <c r="AO537" s="127"/>
      <c r="AP537" s="127"/>
      <c r="AQ537" s="127"/>
      <c r="AR537" s="127"/>
      <c r="AS537" s="127"/>
      <c r="AT537" s="127"/>
      <c r="AU537" s="127"/>
      <c r="AV537" s="127"/>
      <c r="AW537" s="127"/>
      <c r="AX537" s="127"/>
      <c r="AY537" s="127"/>
      <c r="AZ537" s="127"/>
      <c r="BA537" s="127"/>
      <c r="BB537" s="127"/>
      <c r="BC537" s="127"/>
      <c r="BD537" s="127"/>
      <c r="BE537" s="127"/>
      <c r="BF537" s="127"/>
      <c r="BG537" s="127"/>
      <c r="BH537" s="127"/>
      <c r="BI537" s="127"/>
      <c r="BJ537" s="127"/>
      <c r="BK537" s="127"/>
      <c r="BL537" s="127"/>
      <c r="BM537" s="127"/>
      <c r="BN537" s="127"/>
      <c r="BO537" s="127"/>
      <c r="BP537" s="127"/>
      <c r="BQ537" s="127"/>
      <c r="BR537" s="127"/>
      <c r="BS537" s="127"/>
      <c r="BT537" s="127"/>
      <c r="BU537" s="127"/>
      <c r="BV537" s="127"/>
      <c r="BW537" s="127"/>
      <c r="BX537" s="127"/>
      <c r="BY537" s="127"/>
      <c r="BZ537" s="127"/>
      <c r="CA537" s="127"/>
      <c r="CB537" s="127"/>
      <c r="CC537" s="127"/>
      <c r="CD537" s="127"/>
      <c r="CE537" s="127"/>
      <c r="CF537" s="127"/>
      <c r="CG537" s="127"/>
      <c r="CH537" s="127"/>
      <c r="CI537" s="127"/>
      <c r="CJ537" s="127"/>
      <c r="CK537" s="127"/>
      <c r="CL537" s="127"/>
      <c r="CM537" s="127"/>
      <c r="CN537" s="127"/>
      <c r="CO537" s="127"/>
      <c r="CP537" s="127"/>
      <c r="CQ537" s="127"/>
      <c r="CR537" s="127"/>
      <c r="CS537" s="127"/>
      <c r="CT537" s="127"/>
      <c r="CU537" s="127"/>
      <c r="CV537" s="127"/>
      <c r="CW537" s="127"/>
      <c r="CX537" s="127"/>
      <c r="CY537" s="127"/>
      <c r="CZ537" s="127"/>
      <c r="DA537" s="127"/>
      <c r="DB537" s="127"/>
      <c r="DC537" s="127"/>
      <c r="DD537" s="127"/>
      <c r="DE537" s="127"/>
      <c r="DF537" s="127"/>
      <c r="DG537" s="127"/>
      <c r="DH537" s="127"/>
      <c r="DI537" s="127"/>
      <c r="DJ537" s="127"/>
      <c r="DK537" s="127"/>
      <c r="DL537" s="127"/>
      <c r="DM537" s="127"/>
      <c r="DN537" s="127"/>
      <c r="DO537" s="127"/>
      <c r="DP537" s="127"/>
      <c r="DQ537" s="127"/>
      <c r="DR537" s="127"/>
      <c r="DS537" s="127"/>
      <c r="DT537" s="127"/>
    </row>
    <row r="538" spans="1:124" x14ac:dyDescent="0.3">
      <c r="A538" s="127"/>
      <c r="B538" s="127"/>
      <c r="C538" s="127"/>
      <c r="D538" s="127"/>
      <c r="E538" s="127"/>
      <c r="F538" s="127"/>
      <c r="G538" s="154"/>
      <c r="H538" s="154"/>
      <c r="I538" s="154"/>
      <c r="J538" s="127"/>
      <c r="K538" s="127"/>
      <c r="L538" s="127"/>
      <c r="M538" s="127"/>
      <c r="N538" s="127"/>
      <c r="O538" s="127"/>
      <c r="P538" s="127"/>
      <c r="Q538" s="127"/>
      <c r="R538" s="127"/>
      <c r="S538" s="127"/>
      <c r="T538" s="127"/>
      <c r="U538" s="127"/>
      <c r="V538" s="127"/>
      <c r="W538" s="127"/>
      <c r="X538" s="127"/>
      <c r="Y538" s="127"/>
      <c r="Z538" s="127"/>
      <c r="AA538" s="127"/>
      <c r="AB538" s="127"/>
      <c r="AC538" s="127"/>
      <c r="AD538" s="127"/>
      <c r="AE538" s="127"/>
      <c r="AF538" s="127"/>
      <c r="AG538" s="127"/>
      <c r="AH538" s="127"/>
      <c r="AI538" s="127"/>
      <c r="AJ538" s="127"/>
      <c r="AK538" s="127"/>
      <c r="AL538" s="127"/>
      <c r="AM538" s="127"/>
      <c r="AN538" s="127"/>
      <c r="AO538" s="127"/>
      <c r="AP538" s="127"/>
      <c r="AQ538" s="127"/>
      <c r="AR538" s="127"/>
      <c r="AS538" s="127"/>
      <c r="AT538" s="127"/>
      <c r="AU538" s="127"/>
      <c r="AV538" s="127"/>
      <c r="AW538" s="127"/>
      <c r="AX538" s="127"/>
      <c r="AY538" s="127"/>
      <c r="AZ538" s="127"/>
      <c r="BA538" s="127"/>
      <c r="BB538" s="127"/>
      <c r="BC538" s="127"/>
      <c r="BD538" s="127"/>
      <c r="BE538" s="127"/>
      <c r="BF538" s="127"/>
      <c r="BG538" s="127"/>
      <c r="BH538" s="127"/>
      <c r="BI538" s="127"/>
      <c r="BJ538" s="127"/>
      <c r="BK538" s="127"/>
      <c r="BL538" s="127"/>
      <c r="BM538" s="127"/>
      <c r="BN538" s="127"/>
      <c r="BO538" s="127"/>
      <c r="BP538" s="127"/>
      <c r="BQ538" s="127"/>
      <c r="BR538" s="127"/>
      <c r="BS538" s="127"/>
      <c r="BT538" s="127"/>
      <c r="BU538" s="127"/>
      <c r="BV538" s="127"/>
      <c r="BW538" s="127"/>
      <c r="BX538" s="127"/>
      <c r="BY538" s="127"/>
      <c r="BZ538" s="127"/>
      <c r="CA538" s="127"/>
      <c r="CB538" s="127"/>
      <c r="CC538" s="127"/>
      <c r="CD538" s="127"/>
      <c r="CE538" s="127"/>
      <c r="CF538" s="127"/>
      <c r="CG538" s="127"/>
      <c r="CH538" s="127"/>
      <c r="CI538" s="127"/>
      <c r="CJ538" s="127"/>
      <c r="CK538" s="127"/>
      <c r="CL538" s="127"/>
      <c r="CM538" s="127"/>
      <c r="CN538" s="127"/>
      <c r="CO538" s="127"/>
      <c r="CP538" s="127"/>
      <c r="CQ538" s="127"/>
      <c r="CR538" s="127"/>
      <c r="CS538" s="127"/>
      <c r="CT538" s="127"/>
      <c r="CU538" s="127"/>
      <c r="CV538" s="127"/>
      <c r="CW538" s="127"/>
      <c r="CX538" s="127"/>
      <c r="CY538" s="127"/>
      <c r="CZ538" s="127"/>
      <c r="DA538" s="127"/>
      <c r="DB538" s="127"/>
      <c r="DC538" s="127"/>
      <c r="DD538" s="127"/>
      <c r="DE538" s="127"/>
      <c r="DF538" s="127"/>
      <c r="DG538" s="127"/>
      <c r="DH538" s="127"/>
      <c r="DI538" s="127"/>
      <c r="DJ538" s="127"/>
      <c r="DK538" s="127"/>
      <c r="DL538" s="127"/>
      <c r="DM538" s="127"/>
      <c r="DN538" s="127"/>
      <c r="DO538" s="127"/>
      <c r="DP538" s="127"/>
      <c r="DQ538" s="127"/>
      <c r="DR538" s="127"/>
      <c r="DS538" s="127"/>
      <c r="DT538" s="127"/>
    </row>
    <row r="539" spans="1:124" x14ac:dyDescent="0.3">
      <c r="A539" s="127"/>
      <c r="B539" s="127"/>
      <c r="C539" s="127"/>
      <c r="D539" s="127"/>
      <c r="E539" s="127"/>
      <c r="F539" s="127"/>
      <c r="G539" s="154"/>
      <c r="H539" s="154"/>
      <c r="I539" s="154"/>
      <c r="J539" s="127"/>
      <c r="K539" s="127"/>
      <c r="L539" s="127"/>
      <c r="M539" s="127"/>
      <c r="N539" s="127"/>
      <c r="O539" s="127"/>
      <c r="P539" s="127"/>
      <c r="Q539" s="127"/>
      <c r="R539" s="127"/>
      <c r="S539" s="127"/>
      <c r="T539" s="127"/>
      <c r="U539" s="127"/>
      <c r="V539" s="127"/>
      <c r="W539" s="127"/>
      <c r="X539" s="127"/>
      <c r="Y539" s="127"/>
      <c r="Z539" s="127"/>
      <c r="AA539" s="127"/>
      <c r="AB539" s="127"/>
      <c r="AC539" s="127"/>
      <c r="AD539" s="127"/>
      <c r="AE539" s="127"/>
      <c r="AF539" s="127"/>
      <c r="AG539" s="127"/>
      <c r="AH539" s="127"/>
      <c r="AI539" s="127"/>
      <c r="AJ539" s="127"/>
      <c r="AK539" s="127"/>
      <c r="AL539" s="127"/>
      <c r="AM539" s="127"/>
      <c r="AN539" s="127"/>
      <c r="AO539" s="127"/>
      <c r="AP539" s="127"/>
      <c r="AQ539" s="127"/>
      <c r="AR539" s="127"/>
      <c r="AS539" s="127"/>
      <c r="AT539" s="127"/>
      <c r="AU539" s="127"/>
      <c r="AV539" s="127"/>
      <c r="AW539" s="127"/>
      <c r="AX539" s="127"/>
      <c r="AY539" s="127"/>
      <c r="AZ539" s="127"/>
      <c r="BA539" s="127"/>
      <c r="BB539" s="127"/>
      <c r="BC539" s="127"/>
      <c r="BD539" s="127"/>
      <c r="BE539" s="127"/>
      <c r="BF539" s="127"/>
      <c r="BG539" s="127"/>
      <c r="BH539" s="127"/>
      <c r="BI539" s="127"/>
      <c r="BJ539" s="127"/>
      <c r="BK539" s="127"/>
      <c r="BL539" s="127"/>
      <c r="BM539" s="127"/>
      <c r="BN539" s="127"/>
      <c r="BO539" s="127"/>
      <c r="BP539" s="127"/>
      <c r="BQ539" s="127"/>
      <c r="BR539" s="127"/>
      <c r="BS539" s="127"/>
      <c r="BT539" s="127"/>
      <c r="BU539" s="127"/>
      <c r="BV539" s="127"/>
      <c r="BW539" s="127"/>
      <c r="BX539" s="127"/>
      <c r="BY539" s="127"/>
      <c r="BZ539" s="127"/>
      <c r="CA539" s="127"/>
      <c r="CB539" s="127"/>
      <c r="CC539" s="127"/>
      <c r="CD539" s="127"/>
      <c r="CE539" s="127"/>
      <c r="CF539" s="127"/>
      <c r="CG539" s="127"/>
      <c r="CH539" s="127"/>
      <c r="CI539" s="127"/>
      <c r="CJ539" s="127"/>
      <c r="CK539" s="127"/>
      <c r="CL539" s="127"/>
      <c r="CM539" s="127"/>
      <c r="CN539" s="127"/>
      <c r="CO539" s="127"/>
      <c r="CP539" s="127"/>
      <c r="CQ539" s="127"/>
      <c r="CR539" s="127"/>
      <c r="CS539" s="127"/>
      <c r="CT539" s="127"/>
      <c r="CU539" s="127"/>
      <c r="CV539" s="127"/>
      <c r="CW539" s="127"/>
      <c r="CX539" s="127"/>
      <c r="CY539" s="127"/>
      <c r="CZ539" s="127"/>
      <c r="DA539" s="127"/>
      <c r="DB539" s="127"/>
      <c r="DC539" s="127"/>
      <c r="DD539" s="127"/>
      <c r="DE539" s="127"/>
      <c r="DF539" s="127"/>
      <c r="DG539" s="127"/>
      <c r="DH539" s="127"/>
      <c r="DI539" s="127"/>
      <c r="DJ539" s="127"/>
      <c r="DK539" s="127"/>
      <c r="DL539" s="127"/>
      <c r="DM539" s="127"/>
      <c r="DN539" s="127"/>
      <c r="DO539" s="127"/>
      <c r="DP539" s="127"/>
      <c r="DQ539" s="127"/>
      <c r="DR539" s="127"/>
      <c r="DS539" s="127"/>
      <c r="DT539" s="127"/>
    </row>
    <row r="540" spans="1:124" x14ac:dyDescent="0.3">
      <c r="A540" s="127"/>
      <c r="B540" s="127"/>
      <c r="C540" s="127"/>
      <c r="D540" s="127"/>
      <c r="E540" s="127"/>
      <c r="F540" s="127"/>
      <c r="G540" s="154"/>
      <c r="H540" s="154"/>
      <c r="I540" s="154"/>
      <c r="J540" s="127"/>
      <c r="K540" s="127"/>
      <c r="L540" s="127"/>
      <c r="M540" s="127"/>
      <c r="N540" s="127"/>
      <c r="O540" s="127"/>
      <c r="P540" s="127"/>
      <c r="Q540" s="127"/>
      <c r="R540" s="127"/>
      <c r="S540" s="127"/>
      <c r="T540" s="127"/>
      <c r="U540" s="127"/>
      <c r="V540" s="127"/>
      <c r="W540" s="127"/>
      <c r="X540" s="127"/>
      <c r="Y540" s="127"/>
      <c r="Z540" s="127"/>
      <c r="AA540" s="127"/>
      <c r="AB540" s="127"/>
      <c r="AC540" s="127"/>
      <c r="AD540" s="127"/>
      <c r="AE540" s="127"/>
      <c r="AF540" s="127"/>
      <c r="AG540" s="127"/>
      <c r="AH540" s="127"/>
      <c r="AI540" s="127"/>
      <c r="AJ540" s="127"/>
      <c r="AK540" s="127"/>
      <c r="AL540" s="127"/>
      <c r="AM540" s="127"/>
      <c r="AN540" s="127"/>
      <c r="AO540" s="127"/>
      <c r="AP540" s="127"/>
      <c r="AQ540" s="127"/>
      <c r="AR540" s="127"/>
      <c r="AS540" s="127"/>
      <c r="AT540" s="127"/>
      <c r="AU540" s="127"/>
      <c r="AV540" s="127"/>
      <c r="AW540" s="127"/>
      <c r="AX540" s="127"/>
      <c r="AY540" s="127"/>
      <c r="AZ540" s="127"/>
      <c r="BA540" s="127"/>
      <c r="BB540" s="127"/>
      <c r="BC540" s="127"/>
      <c r="BD540" s="127"/>
      <c r="BE540" s="127"/>
      <c r="BF540" s="127"/>
      <c r="BG540" s="127"/>
      <c r="BH540" s="127"/>
      <c r="BI540" s="127"/>
      <c r="BJ540" s="127"/>
      <c r="BK540" s="127"/>
      <c r="BL540" s="127"/>
      <c r="BM540" s="127"/>
      <c r="BN540" s="127"/>
      <c r="BO540" s="127"/>
      <c r="BP540" s="127"/>
      <c r="BQ540" s="127"/>
      <c r="BR540" s="127"/>
      <c r="BS540" s="127"/>
      <c r="BT540" s="127"/>
      <c r="BU540" s="127"/>
      <c r="BV540" s="127"/>
      <c r="BW540" s="127"/>
      <c r="BX540" s="127"/>
      <c r="BY540" s="127"/>
      <c r="BZ540" s="127"/>
      <c r="CA540" s="127"/>
      <c r="CB540" s="127"/>
      <c r="CC540" s="127"/>
      <c r="CD540" s="127"/>
      <c r="CE540" s="127"/>
      <c r="CF540" s="127"/>
      <c r="CG540" s="127"/>
      <c r="CH540" s="127"/>
      <c r="CI540" s="127"/>
      <c r="CJ540" s="127"/>
      <c r="CK540" s="127"/>
      <c r="CL540" s="127"/>
      <c r="CM540" s="127"/>
      <c r="CN540" s="127"/>
      <c r="CO540" s="127"/>
      <c r="CP540" s="127"/>
      <c r="CQ540" s="127"/>
      <c r="CR540" s="127"/>
      <c r="CS540" s="127"/>
      <c r="CT540" s="127"/>
      <c r="CU540" s="127"/>
      <c r="CV540" s="127"/>
      <c r="CW540" s="127"/>
      <c r="CX540" s="127"/>
      <c r="CY540" s="127"/>
      <c r="CZ540" s="127"/>
      <c r="DA540" s="127"/>
      <c r="DB540" s="127"/>
      <c r="DC540" s="127"/>
      <c r="DD540" s="127"/>
      <c r="DE540" s="127"/>
      <c r="DF540" s="127"/>
      <c r="DG540" s="127"/>
      <c r="DH540" s="127"/>
      <c r="DI540" s="127"/>
      <c r="DJ540" s="127"/>
      <c r="DK540" s="127"/>
      <c r="DL540" s="127"/>
      <c r="DM540" s="127"/>
      <c r="DN540" s="127"/>
      <c r="DO540" s="127"/>
      <c r="DP540" s="127"/>
      <c r="DQ540" s="127"/>
      <c r="DR540" s="127"/>
      <c r="DS540" s="127"/>
      <c r="DT540" s="127"/>
    </row>
    <row r="541" spans="1:124" x14ac:dyDescent="0.3">
      <c r="A541" s="127"/>
      <c r="B541" s="127"/>
      <c r="C541" s="127"/>
      <c r="D541" s="127"/>
      <c r="E541" s="127"/>
      <c r="F541" s="127"/>
      <c r="G541" s="154"/>
      <c r="H541" s="154"/>
      <c r="I541" s="154"/>
      <c r="J541" s="127"/>
      <c r="K541" s="127"/>
      <c r="L541" s="127"/>
      <c r="M541" s="127"/>
      <c r="N541" s="127"/>
      <c r="O541" s="127"/>
      <c r="P541" s="127"/>
      <c r="Q541" s="127"/>
      <c r="R541" s="127"/>
      <c r="S541" s="127"/>
      <c r="T541" s="127"/>
      <c r="U541" s="127"/>
      <c r="V541" s="127"/>
      <c r="W541" s="127"/>
      <c r="X541" s="127"/>
      <c r="Y541" s="127"/>
      <c r="Z541" s="127"/>
      <c r="AA541" s="127"/>
      <c r="AB541" s="127"/>
      <c r="AC541" s="127"/>
      <c r="AD541" s="127"/>
      <c r="AE541" s="127"/>
      <c r="AF541" s="127"/>
      <c r="AG541" s="127"/>
      <c r="AH541" s="127"/>
      <c r="AI541" s="127"/>
      <c r="AJ541" s="127"/>
      <c r="AK541" s="127"/>
      <c r="AL541" s="127"/>
      <c r="AM541" s="127"/>
      <c r="AN541" s="127"/>
      <c r="AO541" s="127"/>
      <c r="AP541" s="127"/>
      <c r="AQ541" s="127"/>
      <c r="AR541" s="127"/>
      <c r="AS541" s="127"/>
      <c r="AT541" s="127"/>
      <c r="AU541" s="127"/>
      <c r="AV541" s="127"/>
      <c r="AW541" s="127"/>
      <c r="AX541" s="127"/>
      <c r="AY541" s="127"/>
      <c r="AZ541" s="127"/>
      <c r="BA541" s="127"/>
      <c r="BB541" s="127"/>
      <c r="BC541" s="127"/>
      <c r="BD541" s="127"/>
      <c r="BE541" s="127"/>
      <c r="BF541" s="127"/>
      <c r="BG541" s="127"/>
      <c r="BH541" s="127"/>
      <c r="BI541" s="127"/>
      <c r="BJ541" s="127"/>
      <c r="BK541" s="127"/>
      <c r="BL541" s="127"/>
      <c r="BM541" s="127"/>
      <c r="BN541" s="127"/>
      <c r="BO541" s="127"/>
      <c r="BP541" s="127"/>
      <c r="BQ541" s="127"/>
      <c r="BR541" s="127"/>
      <c r="BS541" s="127"/>
      <c r="BT541" s="127"/>
      <c r="BU541" s="127"/>
      <c r="BV541" s="127"/>
      <c r="BW541" s="127"/>
      <c r="BX541" s="127"/>
      <c r="BY541" s="127"/>
      <c r="BZ541" s="127"/>
      <c r="CA541" s="127"/>
      <c r="CB541" s="127"/>
      <c r="CC541" s="127"/>
      <c r="CD541" s="127"/>
      <c r="CE541" s="127"/>
      <c r="CF541" s="127"/>
      <c r="CG541" s="127"/>
      <c r="CH541" s="127"/>
      <c r="CI541" s="127"/>
      <c r="CJ541" s="127"/>
      <c r="CK541" s="127"/>
      <c r="CL541" s="127"/>
      <c r="CM541" s="127"/>
      <c r="CN541" s="127"/>
      <c r="CO541" s="127"/>
      <c r="CP541" s="127"/>
      <c r="CQ541" s="127"/>
      <c r="CR541" s="127"/>
      <c r="CS541" s="127"/>
      <c r="CT541" s="127"/>
      <c r="CU541" s="127"/>
      <c r="CV541" s="127"/>
      <c r="CW541" s="127"/>
      <c r="CX541" s="127"/>
      <c r="CY541" s="127"/>
      <c r="CZ541" s="127"/>
      <c r="DA541" s="127"/>
      <c r="DB541" s="127"/>
      <c r="DC541" s="127"/>
      <c r="DD541" s="127"/>
      <c r="DE541" s="127"/>
      <c r="DF541" s="127"/>
      <c r="DG541" s="127"/>
      <c r="DH541" s="127"/>
      <c r="DI541" s="127"/>
      <c r="DJ541" s="127"/>
      <c r="DK541" s="127"/>
      <c r="DL541" s="127"/>
      <c r="DM541" s="127"/>
      <c r="DN541" s="127"/>
      <c r="DO541" s="127"/>
      <c r="DP541" s="127"/>
      <c r="DQ541" s="127"/>
      <c r="DR541" s="127"/>
      <c r="DS541" s="127"/>
      <c r="DT541" s="127"/>
    </row>
    <row r="542" spans="1:124" x14ac:dyDescent="0.3">
      <c r="A542" s="127"/>
      <c r="B542" s="127"/>
      <c r="C542" s="127"/>
      <c r="D542" s="127"/>
      <c r="E542" s="127"/>
      <c r="F542" s="127"/>
      <c r="G542" s="154"/>
      <c r="H542" s="154"/>
      <c r="I542" s="154"/>
      <c r="J542" s="127"/>
      <c r="K542" s="127"/>
      <c r="L542" s="127"/>
      <c r="M542" s="127"/>
      <c r="N542" s="127"/>
      <c r="O542" s="127"/>
      <c r="P542" s="127"/>
      <c r="Q542" s="127"/>
      <c r="R542" s="127"/>
      <c r="S542" s="127"/>
      <c r="T542" s="127"/>
      <c r="U542" s="127"/>
      <c r="V542" s="127"/>
      <c r="W542" s="127"/>
      <c r="X542" s="127"/>
      <c r="Y542" s="127"/>
      <c r="Z542" s="127"/>
      <c r="AA542" s="127"/>
      <c r="AB542" s="127"/>
      <c r="AC542" s="127"/>
      <c r="AD542" s="127"/>
      <c r="AE542" s="127"/>
      <c r="AF542" s="127"/>
      <c r="AG542" s="127"/>
      <c r="AH542" s="127"/>
      <c r="AI542" s="127"/>
      <c r="AJ542" s="127"/>
      <c r="AK542" s="127"/>
      <c r="AL542" s="127"/>
      <c r="AM542" s="127"/>
      <c r="AN542" s="127"/>
      <c r="AO542" s="127"/>
      <c r="AP542" s="127"/>
      <c r="AQ542" s="127"/>
      <c r="AR542" s="127"/>
      <c r="AS542" s="127"/>
      <c r="AT542" s="127"/>
      <c r="AU542" s="127"/>
      <c r="AV542" s="127"/>
      <c r="AW542" s="127"/>
      <c r="AX542" s="127"/>
      <c r="AY542" s="127"/>
      <c r="AZ542" s="127"/>
      <c r="BA542" s="127"/>
      <c r="BB542" s="127"/>
      <c r="BC542" s="127"/>
      <c r="BD542" s="127"/>
      <c r="BE542" s="127"/>
      <c r="BF542" s="127"/>
      <c r="BG542" s="127"/>
      <c r="BH542" s="127"/>
      <c r="BI542" s="127"/>
      <c r="BJ542" s="127"/>
      <c r="BK542" s="127"/>
      <c r="BL542" s="127"/>
      <c r="BM542" s="127"/>
      <c r="BN542" s="127"/>
      <c r="BO542" s="127"/>
      <c r="BP542" s="127"/>
      <c r="BQ542" s="127"/>
      <c r="BR542" s="127"/>
      <c r="BS542" s="127"/>
      <c r="BT542" s="127"/>
      <c r="BU542" s="127"/>
      <c r="BV542" s="127"/>
      <c r="BW542" s="127"/>
      <c r="BX542" s="127"/>
      <c r="BY542" s="127"/>
      <c r="BZ542" s="127"/>
      <c r="CA542" s="127"/>
      <c r="CB542" s="127"/>
      <c r="CC542" s="127"/>
      <c r="CD542" s="127"/>
      <c r="CE542" s="127"/>
      <c r="CF542" s="127"/>
      <c r="CG542" s="127"/>
      <c r="CH542" s="127"/>
      <c r="CI542" s="127"/>
      <c r="CJ542" s="127"/>
      <c r="CK542" s="127"/>
      <c r="CL542" s="127"/>
      <c r="CM542" s="127"/>
      <c r="CN542" s="127"/>
      <c r="CO542" s="127"/>
      <c r="CP542" s="127"/>
      <c r="CQ542" s="127"/>
      <c r="CR542" s="127"/>
      <c r="CS542" s="127"/>
      <c r="CT542" s="127"/>
      <c r="CU542" s="127"/>
      <c r="CV542" s="127"/>
      <c r="CW542" s="127"/>
      <c r="CX542" s="127"/>
      <c r="CY542" s="127"/>
      <c r="CZ542" s="127"/>
      <c r="DA542" s="127"/>
      <c r="DB542" s="127"/>
      <c r="DC542" s="127"/>
      <c r="DD542" s="127"/>
      <c r="DE542" s="127"/>
      <c r="DF542" s="127"/>
      <c r="DG542" s="127"/>
      <c r="DH542" s="127"/>
      <c r="DI542" s="127"/>
      <c r="DJ542" s="127"/>
      <c r="DK542" s="127"/>
      <c r="DL542" s="127"/>
      <c r="DM542" s="127"/>
      <c r="DN542" s="127"/>
      <c r="DO542" s="127"/>
      <c r="DP542" s="127"/>
      <c r="DQ542" s="127"/>
      <c r="DR542" s="127"/>
      <c r="DS542" s="127"/>
      <c r="DT542" s="127"/>
    </row>
    <row r="543" spans="1:124" x14ac:dyDescent="0.3">
      <c r="A543" s="127"/>
      <c r="B543" s="127"/>
      <c r="C543" s="127"/>
      <c r="D543" s="127"/>
      <c r="E543" s="127"/>
      <c r="F543" s="127"/>
      <c r="G543" s="154"/>
      <c r="H543" s="154"/>
      <c r="I543" s="154"/>
      <c r="J543" s="127"/>
      <c r="K543" s="127"/>
      <c r="L543" s="127"/>
      <c r="M543" s="127"/>
      <c r="N543" s="127"/>
      <c r="O543" s="127"/>
      <c r="P543" s="127"/>
      <c r="Q543" s="127"/>
      <c r="R543" s="127"/>
      <c r="S543" s="127"/>
      <c r="T543" s="127"/>
      <c r="U543" s="127"/>
      <c r="V543" s="127"/>
      <c r="W543" s="127"/>
      <c r="X543" s="127"/>
      <c r="Y543" s="127"/>
      <c r="Z543" s="127"/>
      <c r="AA543" s="127"/>
      <c r="AB543" s="127"/>
      <c r="AC543" s="127"/>
      <c r="AD543" s="127"/>
      <c r="AE543" s="127"/>
      <c r="AF543" s="127"/>
      <c r="AG543" s="127"/>
      <c r="AH543" s="127"/>
      <c r="AI543" s="127"/>
      <c r="AJ543" s="127"/>
      <c r="AK543" s="127"/>
      <c r="AL543" s="127"/>
      <c r="AM543" s="127"/>
      <c r="AN543" s="127"/>
      <c r="AO543" s="127"/>
      <c r="AP543" s="127"/>
      <c r="AQ543" s="127"/>
      <c r="AR543" s="127"/>
      <c r="AS543" s="127"/>
      <c r="AT543" s="127"/>
      <c r="AU543" s="127"/>
      <c r="AV543" s="127"/>
      <c r="AW543" s="127"/>
      <c r="AX543" s="127"/>
      <c r="AY543" s="127"/>
      <c r="AZ543" s="127"/>
      <c r="BA543" s="127"/>
      <c r="BB543" s="127"/>
      <c r="BC543" s="127"/>
      <c r="BD543" s="127"/>
      <c r="BE543" s="127"/>
      <c r="BF543" s="127"/>
      <c r="BG543" s="127"/>
      <c r="BH543" s="127"/>
      <c r="BI543" s="127"/>
      <c r="BJ543" s="127"/>
      <c r="BK543" s="127"/>
      <c r="BL543" s="127"/>
      <c r="BM543" s="127"/>
      <c r="BN543" s="127"/>
      <c r="BO543" s="127"/>
      <c r="BP543" s="127"/>
      <c r="BQ543" s="127"/>
      <c r="BR543" s="127"/>
      <c r="BS543" s="127"/>
      <c r="BT543" s="127"/>
      <c r="BU543" s="127"/>
      <c r="BV543" s="127"/>
      <c r="BW543" s="127"/>
      <c r="BX543" s="127"/>
      <c r="BY543" s="127"/>
      <c r="BZ543" s="127"/>
      <c r="CA543" s="127"/>
      <c r="CB543" s="127"/>
      <c r="CC543" s="127"/>
      <c r="CD543" s="127"/>
      <c r="CE543" s="127"/>
      <c r="CF543" s="127"/>
      <c r="CG543" s="127"/>
      <c r="CH543" s="127"/>
      <c r="CI543" s="127"/>
      <c r="CJ543" s="127"/>
      <c r="CK543" s="127"/>
      <c r="CL543" s="127"/>
      <c r="CM543" s="127"/>
      <c r="CN543" s="127"/>
      <c r="CO543" s="127"/>
      <c r="CP543" s="127"/>
      <c r="CQ543" s="127"/>
      <c r="CR543" s="127"/>
      <c r="CS543" s="127"/>
      <c r="CT543" s="127"/>
      <c r="CU543" s="127"/>
      <c r="CV543" s="127"/>
      <c r="CW543" s="127"/>
      <c r="CX543" s="127"/>
      <c r="CY543" s="127"/>
      <c r="CZ543" s="127"/>
      <c r="DA543" s="127"/>
      <c r="DB543" s="127"/>
      <c r="DC543" s="127"/>
      <c r="DD543" s="127"/>
      <c r="DE543" s="127"/>
      <c r="DF543" s="127"/>
      <c r="DG543" s="127"/>
      <c r="DH543" s="127"/>
      <c r="DI543" s="127"/>
      <c r="DJ543" s="127"/>
      <c r="DK543" s="127"/>
      <c r="DL543" s="127"/>
      <c r="DM543" s="127"/>
      <c r="DN543" s="127"/>
      <c r="DO543" s="127"/>
      <c r="DP543" s="127"/>
      <c r="DQ543" s="127"/>
      <c r="DR543" s="127"/>
      <c r="DS543" s="127"/>
      <c r="DT543" s="127"/>
    </row>
    <row r="544" spans="1:124" x14ac:dyDescent="0.3">
      <c r="A544" s="127"/>
      <c r="B544" s="127"/>
      <c r="C544" s="127"/>
      <c r="D544" s="127"/>
      <c r="E544" s="127"/>
      <c r="F544" s="127"/>
      <c r="G544" s="154"/>
      <c r="H544" s="154"/>
      <c r="I544" s="154"/>
      <c r="J544" s="127"/>
      <c r="K544" s="127"/>
      <c r="L544" s="127"/>
      <c r="M544" s="127"/>
      <c r="N544" s="127"/>
      <c r="O544" s="127"/>
      <c r="P544" s="127"/>
      <c r="Q544" s="127"/>
      <c r="R544" s="127"/>
      <c r="S544" s="127"/>
      <c r="T544" s="127"/>
      <c r="U544" s="127"/>
      <c r="V544" s="127"/>
      <c r="W544" s="127"/>
      <c r="X544" s="127"/>
      <c r="Y544" s="127"/>
      <c r="Z544" s="127"/>
      <c r="AA544" s="127"/>
      <c r="AB544" s="127"/>
      <c r="AC544" s="127"/>
      <c r="AD544" s="127"/>
      <c r="AE544" s="127"/>
      <c r="AF544" s="127"/>
      <c r="AG544" s="127"/>
      <c r="AH544" s="127"/>
      <c r="AI544" s="127"/>
      <c r="AJ544" s="127"/>
      <c r="AK544" s="127"/>
      <c r="AL544" s="127"/>
      <c r="AM544" s="127"/>
      <c r="AN544" s="127"/>
      <c r="AO544" s="127"/>
      <c r="AP544" s="127"/>
      <c r="AQ544" s="127"/>
      <c r="AR544" s="127"/>
      <c r="AS544" s="127"/>
      <c r="AT544" s="127"/>
      <c r="AU544" s="127"/>
      <c r="AV544" s="127"/>
      <c r="AW544" s="127"/>
      <c r="AX544" s="127"/>
      <c r="AY544" s="127"/>
      <c r="AZ544" s="127"/>
      <c r="BA544" s="127"/>
      <c r="BB544" s="127"/>
      <c r="BC544" s="127"/>
      <c r="BD544" s="127"/>
      <c r="BE544" s="127"/>
      <c r="BF544" s="127"/>
      <c r="BG544" s="127"/>
      <c r="BH544" s="127"/>
      <c r="BI544" s="127"/>
      <c r="BJ544" s="127"/>
      <c r="BK544" s="127"/>
      <c r="BL544" s="127"/>
      <c r="BM544" s="127"/>
      <c r="BN544" s="127"/>
      <c r="BO544" s="127"/>
      <c r="BP544" s="127"/>
      <c r="BQ544" s="127"/>
      <c r="BR544" s="127"/>
      <c r="BS544" s="127"/>
      <c r="BT544" s="127"/>
      <c r="BU544" s="127"/>
      <c r="BV544" s="127"/>
      <c r="BW544" s="127"/>
      <c r="BX544" s="127"/>
      <c r="BY544" s="127"/>
      <c r="BZ544" s="127"/>
      <c r="CA544" s="127"/>
      <c r="CB544" s="127"/>
      <c r="CC544" s="127"/>
      <c r="CD544" s="127"/>
      <c r="CE544" s="127"/>
      <c r="CF544" s="127"/>
      <c r="CG544" s="127"/>
      <c r="CH544" s="127"/>
      <c r="CI544" s="127"/>
      <c r="CJ544" s="127"/>
      <c r="CK544" s="127"/>
      <c r="CL544" s="127"/>
      <c r="CM544" s="127"/>
      <c r="CN544" s="127"/>
      <c r="CO544" s="127"/>
      <c r="CP544" s="127"/>
      <c r="CQ544" s="127"/>
      <c r="CR544" s="127"/>
      <c r="CS544" s="127"/>
      <c r="CT544" s="127"/>
      <c r="CU544" s="127"/>
      <c r="CV544" s="127"/>
      <c r="CW544" s="127"/>
      <c r="CX544" s="127"/>
      <c r="CY544" s="127"/>
      <c r="CZ544" s="127"/>
      <c r="DA544" s="127"/>
      <c r="DB544" s="127"/>
      <c r="DC544" s="127"/>
      <c r="DD544" s="127"/>
      <c r="DE544" s="127"/>
      <c r="DF544" s="127"/>
      <c r="DG544" s="127"/>
      <c r="DH544" s="127"/>
      <c r="DI544" s="127"/>
      <c r="DJ544" s="127"/>
      <c r="DK544" s="127"/>
      <c r="DL544" s="127"/>
      <c r="DM544" s="127"/>
      <c r="DN544" s="127"/>
      <c r="DO544" s="127"/>
      <c r="DP544" s="127"/>
      <c r="DQ544" s="127"/>
      <c r="DR544" s="127"/>
      <c r="DS544" s="127"/>
      <c r="DT544" s="127"/>
    </row>
    <row r="545" spans="1:124" x14ac:dyDescent="0.3">
      <c r="A545" s="127"/>
      <c r="B545" s="127"/>
      <c r="C545" s="127"/>
      <c r="D545" s="127"/>
      <c r="E545" s="127"/>
      <c r="F545" s="127"/>
      <c r="G545" s="154"/>
      <c r="H545" s="154"/>
      <c r="I545" s="154"/>
      <c r="J545" s="127"/>
      <c r="K545" s="127"/>
      <c r="L545" s="127"/>
      <c r="M545" s="127"/>
      <c r="N545" s="127"/>
      <c r="O545" s="127"/>
      <c r="P545" s="127"/>
      <c r="Q545" s="127"/>
      <c r="R545" s="127"/>
      <c r="S545" s="127"/>
      <c r="T545" s="127"/>
      <c r="U545" s="127"/>
      <c r="V545" s="127"/>
      <c r="W545" s="127"/>
      <c r="X545" s="127"/>
      <c r="Y545" s="127"/>
      <c r="Z545" s="127"/>
      <c r="AA545" s="127"/>
      <c r="AB545" s="127"/>
      <c r="AC545" s="127"/>
      <c r="AD545" s="127"/>
      <c r="AE545" s="127"/>
      <c r="AF545" s="127"/>
      <c r="AG545" s="127"/>
      <c r="AH545" s="127"/>
      <c r="AI545" s="127"/>
      <c r="AJ545" s="127"/>
      <c r="AK545" s="127"/>
      <c r="AL545" s="127"/>
      <c r="AM545" s="127"/>
      <c r="AN545" s="127"/>
      <c r="AO545" s="127"/>
      <c r="AP545" s="127"/>
      <c r="AQ545" s="127"/>
      <c r="AR545" s="127"/>
      <c r="AS545" s="127"/>
      <c r="AT545" s="127"/>
      <c r="AU545" s="127"/>
      <c r="AV545" s="127"/>
      <c r="AW545" s="127"/>
      <c r="AX545" s="127"/>
      <c r="AY545" s="127"/>
      <c r="AZ545" s="127"/>
      <c r="BA545" s="127"/>
      <c r="BB545" s="127"/>
      <c r="BC545" s="127"/>
      <c r="BD545" s="127"/>
      <c r="BE545" s="127"/>
      <c r="BF545" s="127"/>
      <c r="BG545" s="127"/>
      <c r="BH545" s="127"/>
      <c r="BI545" s="127"/>
      <c r="BJ545" s="127"/>
      <c r="BK545" s="127"/>
      <c r="BL545" s="127"/>
      <c r="BM545" s="127"/>
      <c r="BN545" s="127"/>
      <c r="BO545" s="127"/>
      <c r="BP545" s="127"/>
      <c r="BQ545" s="127"/>
      <c r="BR545" s="127"/>
      <c r="BS545" s="127"/>
      <c r="BT545" s="127"/>
      <c r="BU545" s="127"/>
      <c r="BV545" s="127"/>
      <c r="BW545" s="127"/>
      <c r="BX545" s="127"/>
      <c r="BY545" s="127"/>
      <c r="BZ545" s="127"/>
      <c r="CA545" s="127"/>
      <c r="CB545" s="127"/>
      <c r="CC545" s="127"/>
      <c r="CD545" s="127"/>
      <c r="CE545" s="127"/>
      <c r="CF545" s="127"/>
      <c r="CG545" s="127"/>
      <c r="CH545" s="127"/>
      <c r="CI545" s="127"/>
      <c r="CJ545" s="127"/>
      <c r="CK545" s="127"/>
      <c r="CL545" s="127"/>
      <c r="CM545" s="127"/>
      <c r="CN545" s="127"/>
      <c r="CO545" s="127"/>
      <c r="CP545" s="127"/>
      <c r="CQ545" s="127"/>
      <c r="CR545" s="127"/>
      <c r="CS545" s="127"/>
      <c r="CT545" s="127"/>
      <c r="CU545" s="127"/>
      <c r="CV545" s="127"/>
      <c r="CW545" s="127"/>
      <c r="CX545" s="127"/>
      <c r="CY545" s="127"/>
      <c r="CZ545" s="127"/>
      <c r="DA545" s="127"/>
      <c r="DB545" s="127"/>
      <c r="DC545" s="127"/>
      <c r="DD545" s="127"/>
      <c r="DE545" s="127"/>
      <c r="DF545" s="127"/>
      <c r="DG545" s="127"/>
      <c r="DH545" s="127"/>
      <c r="DI545" s="127"/>
      <c r="DJ545" s="127"/>
      <c r="DK545" s="127"/>
      <c r="DL545" s="127"/>
      <c r="DM545" s="127"/>
      <c r="DN545" s="127"/>
      <c r="DO545" s="127"/>
      <c r="DP545" s="127"/>
      <c r="DQ545" s="127"/>
      <c r="DR545" s="127"/>
      <c r="DS545" s="127"/>
      <c r="DT545" s="127"/>
    </row>
    <row r="546" spans="1:124" x14ac:dyDescent="0.3">
      <c r="A546" s="127"/>
      <c r="B546" s="127"/>
      <c r="C546" s="127"/>
      <c r="D546" s="127"/>
      <c r="E546" s="127"/>
      <c r="F546" s="127"/>
      <c r="G546" s="154"/>
      <c r="H546" s="154"/>
      <c r="I546" s="154"/>
      <c r="J546" s="127"/>
      <c r="K546" s="127"/>
      <c r="L546" s="127"/>
      <c r="M546" s="127"/>
      <c r="N546" s="127"/>
      <c r="O546" s="127"/>
      <c r="P546" s="127"/>
      <c r="Q546" s="127"/>
      <c r="R546" s="127"/>
      <c r="S546" s="127"/>
      <c r="T546" s="127"/>
      <c r="U546" s="127"/>
      <c r="V546" s="127"/>
      <c r="W546" s="127"/>
      <c r="X546" s="127"/>
      <c r="Y546" s="127"/>
      <c r="Z546" s="127"/>
      <c r="AA546" s="127"/>
      <c r="AB546" s="127"/>
      <c r="AC546" s="127"/>
      <c r="AD546" s="127"/>
      <c r="AE546" s="127"/>
      <c r="AF546" s="127"/>
      <c r="AG546" s="127"/>
      <c r="AH546" s="127"/>
      <c r="AI546" s="127"/>
      <c r="AJ546" s="127"/>
      <c r="AK546" s="127"/>
      <c r="AL546" s="127"/>
      <c r="AM546" s="127"/>
      <c r="AN546" s="127"/>
      <c r="AO546" s="127"/>
      <c r="AP546" s="127"/>
      <c r="AQ546" s="127"/>
      <c r="AR546" s="127"/>
      <c r="AS546" s="127"/>
      <c r="AT546" s="127"/>
      <c r="AU546" s="127"/>
      <c r="AV546" s="127"/>
      <c r="AW546" s="127"/>
      <c r="AX546" s="127"/>
      <c r="AY546" s="127"/>
      <c r="AZ546" s="127"/>
      <c r="BA546" s="127"/>
      <c r="BB546" s="127"/>
      <c r="BC546" s="127"/>
      <c r="BD546" s="127"/>
      <c r="BE546" s="127"/>
      <c r="BF546" s="127"/>
      <c r="BG546" s="127"/>
      <c r="BH546" s="127"/>
      <c r="BI546" s="127"/>
      <c r="BJ546" s="127"/>
      <c r="BK546" s="127"/>
      <c r="BL546" s="127"/>
      <c r="BM546" s="127"/>
      <c r="BN546" s="127"/>
      <c r="BO546" s="127"/>
      <c r="BP546" s="127"/>
      <c r="BQ546" s="127"/>
      <c r="BR546" s="127"/>
      <c r="BS546" s="127"/>
      <c r="BT546" s="127"/>
      <c r="BU546" s="127"/>
      <c r="BV546" s="127"/>
      <c r="BW546" s="127"/>
      <c r="BX546" s="127"/>
      <c r="BY546" s="127"/>
      <c r="BZ546" s="127"/>
      <c r="CA546" s="127"/>
      <c r="CB546" s="127"/>
      <c r="CC546" s="127"/>
      <c r="CD546" s="127"/>
      <c r="CE546" s="127"/>
      <c r="CF546" s="127"/>
      <c r="CG546" s="127"/>
      <c r="CH546" s="127"/>
      <c r="CI546" s="127"/>
      <c r="CJ546" s="127"/>
      <c r="CK546" s="127"/>
      <c r="CL546" s="127"/>
      <c r="CM546" s="127"/>
      <c r="CN546" s="127"/>
      <c r="CO546" s="127"/>
      <c r="CP546" s="127"/>
      <c r="CQ546" s="127"/>
      <c r="CR546" s="127"/>
      <c r="CS546" s="127"/>
      <c r="CT546" s="127"/>
      <c r="CU546" s="127"/>
      <c r="CV546" s="127"/>
      <c r="CW546" s="127"/>
      <c r="CX546" s="127"/>
      <c r="CY546" s="127"/>
      <c r="CZ546" s="127"/>
      <c r="DA546" s="127"/>
      <c r="DB546" s="127"/>
      <c r="DC546" s="127"/>
      <c r="DD546" s="127"/>
      <c r="DE546" s="127"/>
      <c r="DF546" s="127"/>
      <c r="DG546" s="127"/>
      <c r="DH546" s="127"/>
      <c r="DI546" s="127"/>
      <c r="DJ546" s="127"/>
      <c r="DK546" s="127"/>
      <c r="DL546" s="127"/>
      <c r="DM546" s="127"/>
      <c r="DN546" s="127"/>
      <c r="DO546" s="127"/>
      <c r="DP546" s="127"/>
      <c r="DQ546" s="127"/>
      <c r="DR546" s="127"/>
      <c r="DS546" s="127"/>
      <c r="DT546" s="127"/>
    </row>
    <row r="547" spans="1:124" x14ac:dyDescent="0.3">
      <c r="A547" s="127"/>
      <c r="B547" s="127"/>
      <c r="C547" s="127"/>
      <c r="D547" s="127"/>
      <c r="E547" s="127"/>
      <c r="F547" s="127"/>
      <c r="G547" s="154"/>
      <c r="H547" s="154"/>
      <c r="I547" s="154"/>
      <c r="J547" s="127"/>
      <c r="K547" s="127"/>
      <c r="L547" s="127"/>
      <c r="M547" s="127"/>
      <c r="N547" s="127"/>
      <c r="O547" s="127"/>
      <c r="P547" s="127"/>
      <c r="Q547" s="127"/>
      <c r="R547" s="127"/>
      <c r="S547" s="127"/>
      <c r="T547" s="127"/>
      <c r="U547" s="127"/>
      <c r="V547" s="127"/>
      <c r="W547" s="127"/>
      <c r="X547" s="127"/>
      <c r="Y547" s="127"/>
      <c r="Z547" s="127"/>
      <c r="AA547" s="127"/>
      <c r="AB547" s="127"/>
      <c r="AC547" s="127"/>
      <c r="AD547" s="127"/>
      <c r="AE547" s="127"/>
      <c r="AF547" s="127"/>
      <c r="AG547" s="127"/>
      <c r="AH547" s="127"/>
      <c r="AI547" s="127"/>
      <c r="AJ547" s="127"/>
      <c r="AK547" s="127"/>
      <c r="AL547" s="127"/>
      <c r="AM547" s="127"/>
      <c r="AN547" s="127"/>
      <c r="AO547" s="127"/>
      <c r="AP547" s="127"/>
      <c r="AQ547" s="127"/>
      <c r="AR547" s="127"/>
      <c r="AS547" s="127"/>
      <c r="AT547" s="127"/>
      <c r="AU547" s="127"/>
      <c r="AV547" s="127"/>
      <c r="AW547" s="127"/>
      <c r="AX547" s="127"/>
      <c r="AY547" s="127"/>
      <c r="AZ547" s="127"/>
      <c r="BA547" s="127"/>
      <c r="BB547" s="127"/>
      <c r="BC547" s="127"/>
      <c r="BD547" s="127"/>
      <c r="BE547" s="127"/>
      <c r="BF547" s="127"/>
      <c r="BG547" s="127"/>
      <c r="BH547" s="127"/>
      <c r="BI547" s="127"/>
      <c r="BJ547" s="127"/>
      <c r="BK547" s="127"/>
      <c r="BL547" s="127"/>
      <c r="BM547" s="127"/>
      <c r="BN547" s="127"/>
      <c r="BO547" s="127"/>
      <c r="BP547" s="127"/>
      <c r="BQ547" s="127"/>
      <c r="BR547" s="127"/>
      <c r="BS547" s="127"/>
      <c r="BT547" s="127"/>
      <c r="BU547" s="127"/>
      <c r="BV547" s="127"/>
      <c r="BW547" s="127"/>
      <c r="BX547" s="127"/>
      <c r="BY547" s="127"/>
      <c r="BZ547" s="127"/>
      <c r="CA547" s="127"/>
      <c r="CB547" s="127"/>
      <c r="CC547" s="127"/>
      <c r="CD547" s="127"/>
      <c r="CE547" s="127"/>
      <c r="CF547" s="127"/>
      <c r="CG547" s="127"/>
      <c r="CH547" s="127"/>
      <c r="CI547" s="127"/>
      <c r="CJ547" s="127"/>
      <c r="CK547" s="127"/>
      <c r="CL547" s="127"/>
      <c r="CM547" s="127"/>
      <c r="CN547" s="127"/>
      <c r="CO547" s="127"/>
      <c r="CP547" s="127"/>
      <c r="CQ547" s="127"/>
      <c r="CR547" s="127"/>
      <c r="CS547" s="127"/>
      <c r="CT547" s="127"/>
      <c r="CU547" s="127"/>
      <c r="CV547" s="127"/>
      <c r="CW547" s="127"/>
      <c r="CX547" s="127"/>
      <c r="CY547" s="127"/>
      <c r="CZ547" s="127"/>
      <c r="DA547" s="127"/>
      <c r="DB547" s="127"/>
      <c r="DC547" s="127"/>
      <c r="DD547" s="127"/>
      <c r="DE547" s="127"/>
      <c r="DF547" s="127"/>
      <c r="DG547" s="127"/>
      <c r="DH547" s="127"/>
      <c r="DI547" s="127"/>
      <c r="DJ547" s="127"/>
      <c r="DK547" s="127"/>
      <c r="DL547" s="127"/>
      <c r="DM547" s="127"/>
      <c r="DN547" s="127"/>
      <c r="DO547" s="127"/>
      <c r="DP547" s="127"/>
      <c r="DQ547" s="127"/>
      <c r="DR547" s="127"/>
      <c r="DS547" s="127"/>
      <c r="DT547" s="127"/>
    </row>
    <row r="548" spans="1:124" x14ac:dyDescent="0.3">
      <c r="A548" s="127"/>
      <c r="B548" s="127"/>
      <c r="C548" s="127"/>
      <c r="D548" s="127"/>
      <c r="E548" s="127"/>
      <c r="F548" s="127"/>
      <c r="G548" s="154"/>
      <c r="H548" s="154"/>
      <c r="I548" s="154"/>
      <c r="J548" s="127"/>
      <c r="K548" s="127"/>
      <c r="L548" s="127"/>
      <c r="M548" s="127"/>
      <c r="N548" s="127"/>
      <c r="O548" s="127"/>
      <c r="P548" s="127"/>
      <c r="Q548" s="127"/>
      <c r="R548" s="127"/>
      <c r="S548" s="127"/>
      <c r="T548" s="127"/>
      <c r="U548" s="127"/>
      <c r="V548" s="127"/>
      <c r="W548" s="127"/>
      <c r="X548" s="127"/>
      <c r="Y548" s="127"/>
      <c r="Z548" s="127"/>
      <c r="AA548" s="127"/>
      <c r="AB548" s="127"/>
      <c r="AC548" s="127"/>
      <c r="AD548" s="127"/>
      <c r="AE548" s="127"/>
      <c r="AF548" s="127"/>
      <c r="AG548" s="127"/>
      <c r="AH548" s="127"/>
      <c r="AI548" s="127"/>
      <c r="AJ548" s="127"/>
      <c r="AK548" s="127"/>
      <c r="AL548" s="127"/>
      <c r="AM548" s="127"/>
      <c r="AN548" s="127"/>
      <c r="AO548" s="127"/>
      <c r="AP548" s="127"/>
      <c r="AQ548" s="127"/>
      <c r="AR548" s="127"/>
      <c r="AS548" s="127"/>
      <c r="AT548" s="127"/>
      <c r="AU548" s="127"/>
      <c r="AV548" s="127"/>
      <c r="AW548" s="127"/>
      <c r="AX548" s="127"/>
      <c r="AY548" s="127"/>
      <c r="AZ548" s="127"/>
      <c r="BA548" s="127"/>
      <c r="BB548" s="127"/>
      <c r="BC548" s="127"/>
      <c r="BD548" s="127"/>
      <c r="BE548" s="127"/>
      <c r="BF548" s="127"/>
      <c r="BG548" s="127"/>
      <c r="BH548" s="127"/>
      <c r="BI548" s="127"/>
      <c r="BJ548" s="127"/>
      <c r="BK548" s="127"/>
      <c r="BL548" s="127"/>
      <c r="BM548" s="127"/>
      <c r="BN548" s="127"/>
      <c r="BO548" s="127"/>
      <c r="BP548" s="127"/>
      <c r="BQ548" s="127"/>
      <c r="BR548" s="127"/>
      <c r="BS548" s="127"/>
      <c r="BT548" s="127"/>
      <c r="BU548" s="127"/>
      <c r="BV548" s="127"/>
      <c r="BW548" s="127"/>
      <c r="BX548" s="127"/>
      <c r="BY548" s="127"/>
      <c r="BZ548" s="127"/>
      <c r="CA548" s="127"/>
      <c r="CB548" s="127"/>
      <c r="CC548" s="127"/>
      <c r="CD548" s="127"/>
      <c r="CE548" s="127"/>
      <c r="CF548" s="127"/>
      <c r="CG548" s="127"/>
      <c r="CH548" s="127"/>
      <c r="CI548" s="127"/>
      <c r="CJ548" s="127"/>
      <c r="CK548" s="127"/>
      <c r="CL548" s="127"/>
      <c r="CM548" s="127"/>
      <c r="CN548" s="127"/>
      <c r="CO548" s="127"/>
      <c r="CP548" s="127"/>
      <c r="CQ548" s="127"/>
      <c r="CR548" s="127"/>
      <c r="CS548" s="127"/>
      <c r="CT548" s="127"/>
      <c r="CU548" s="127"/>
      <c r="CV548" s="127"/>
      <c r="CW548" s="127"/>
      <c r="CX548" s="127"/>
      <c r="CY548" s="127"/>
      <c r="CZ548" s="127"/>
      <c r="DA548" s="127"/>
      <c r="DB548" s="127"/>
      <c r="DC548" s="127"/>
      <c r="DD548" s="127"/>
      <c r="DE548" s="127"/>
      <c r="DF548" s="127"/>
      <c r="DG548" s="127"/>
      <c r="DH548" s="127"/>
      <c r="DI548" s="127"/>
      <c r="DJ548" s="127"/>
      <c r="DK548" s="127"/>
      <c r="DL548" s="127"/>
      <c r="DM548" s="127"/>
      <c r="DN548" s="127"/>
      <c r="DO548" s="127"/>
      <c r="DP548" s="127"/>
      <c r="DQ548" s="127"/>
      <c r="DR548" s="127"/>
      <c r="DS548" s="127"/>
      <c r="DT548" s="127"/>
    </row>
    <row r="549" spans="1:124" x14ac:dyDescent="0.3">
      <c r="A549" s="127"/>
      <c r="B549" s="127"/>
      <c r="C549" s="127"/>
      <c r="D549" s="127"/>
      <c r="E549" s="127"/>
      <c r="F549" s="127"/>
      <c r="G549" s="154"/>
      <c r="H549" s="154"/>
      <c r="I549" s="154"/>
      <c r="J549" s="127"/>
      <c r="K549" s="127"/>
      <c r="L549" s="127"/>
      <c r="M549" s="127"/>
      <c r="N549" s="127"/>
      <c r="O549" s="127"/>
      <c r="P549" s="127"/>
      <c r="Q549" s="127"/>
      <c r="R549" s="127"/>
      <c r="S549" s="127"/>
      <c r="T549" s="127"/>
      <c r="U549" s="127"/>
      <c r="V549" s="127"/>
      <c r="W549" s="127"/>
      <c r="X549" s="127"/>
      <c r="Y549" s="127"/>
      <c r="Z549" s="127"/>
      <c r="AA549" s="127"/>
      <c r="AB549" s="127"/>
      <c r="AC549" s="127"/>
      <c r="AD549" s="127"/>
      <c r="AE549" s="127"/>
      <c r="AF549" s="127"/>
      <c r="AG549" s="127"/>
      <c r="AH549" s="127"/>
      <c r="AI549" s="127"/>
      <c r="AJ549" s="127"/>
      <c r="AK549" s="127"/>
      <c r="AL549" s="127"/>
      <c r="AM549" s="127"/>
      <c r="AN549" s="127"/>
      <c r="AO549" s="127"/>
      <c r="AP549" s="127"/>
      <c r="AQ549" s="127"/>
      <c r="AR549" s="127"/>
      <c r="AS549" s="127"/>
      <c r="AT549" s="127"/>
      <c r="AU549" s="127"/>
      <c r="AV549" s="127"/>
      <c r="AW549" s="127"/>
      <c r="AX549" s="127"/>
      <c r="AY549" s="127"/>
      <c r="AZ549" s="127"/>
      <c r="BA549" s="127"/>
      <c r="BB549" s="127"/>
      <c r="BC549" s="127"/>
      <c r="BD549" s="127"/>
      <c r="BE549" s="127"/>
      <c r="BF549" s="127"/>
      <c r="BG549" s="127"/>
      <c r="BH549" s="127"/>
      <c r="BI549" s="127"/>
      <c r="BJ549" s="127"/>
      <c r="BK549" s="127"/>
      <c r="BL549" s="127"/>
      <c r="BM549" s="127"/>
      <c r="BN549" s="127"/>
      <c r="BO549" s="127"/>
      <c r="BP549" s="127"/>
      <c r="BQ549" s="127"/>
      <c r="BR549" s="127"/>
      <c r="BS549" s="127"/>
      <c r="BT549" s="127"/>
      <c r="BU549" s="127"/>
      <c r="BV549" s="127"/>
      <c r="BW549" s="127"/>
      <c r="BX549" s="127"/>
      <c r="BY549" s="127"/>
      <c r="BZ549" s="127"/>
      <c r="CA549" s="127"/>
      <c r="CB549" s="127"/>
      <c r="CC549" s="127"/>
      <c r="CD549" s="127"/>
      <c r="CE549" s="127"/>
      <c r="CF549" s="127"/>
      <c r="CG549" s="127"/>
      <c r="CH549" s="127"/>
      <c r="CI549" s="127"/>
      <c r="CJ549" s="127"/>
      <c r="CK549" s="127"/>
      <c r="CL549" s="127"/>
      <c r="CM549" s="127"/>
      <c r="CN549" s="127"/>
      <c r="CO549" s="127"/>
      <c r="CP549" s="127"/>
      <c r="CQ549" s="127"/>
      <c r="CR549" s="127"/>
      <c r="CS549" s="127"/>
      <c r="CT549" s="127"/>
      <c r="CU549" s="127"/>
      <c r="CV549" s="127"/>
      <c r="CW549" s="127"/>
      <c r="CX549" s="127"/>
      <c r="CY549" s="127"/>
      <c r="CZ549" s="127"/>
      <c r="DA549" s="127"/>
      <c r="DB549" s="127"/>
      <c r="DC549" s="127"/>
      <c r="DD549" s="127"/>
      <c r="DE549" s="127"/>
      <c r="DF549" s="127"/>
      <c r="DG549" s="127"/>
      <c r="DH549" s="127"/>
      <c r="DI549" s="127"/>
      <c r="DJ549" s="127"/>
      <c r="DK549" s="127"/>
      <c r="DL549" s="127"/>
      <c r="DM549" s="127"/>
      <c r="DN549" s="127"/>
      <c r="DO549" s="127"/>
      <c r="DP549" s="127"/>
      <c r="DQ549" s="127"/>
      <c r="DR549" s="127"/>
      <c r="DS549" s="127"/>
      <c r="DT549" s="127"/>
    </row>
    <row r="550" spans="1:124" x14ac:dyDescent="0.3">
      <c r="A550" s="127"/>
      <c r="B550" s="127"/>
      <c r="C550" s="127"/>
      <c r="D550" s="127"/>
      <c r="E550" s="127"/>
      <c r="F550" s="127"/>
      <c r="G550" s="154"/>
      <c r="H550" s="154"/>
      <c r="I550" s="154"/>
      <c r="J550" s="127"/>
      <c r="K550" s="127"/>
      <c r="L550" s="127"/>
      <c r="M550" s="127"/>
      <c r="N550" s="127"/>
      <c r="O550" s="127"/>
      <c r="P550" s="127"/>
      <c r="Q550" s="127"/>
      <c r="R550" s="127"/>
      <c r="S550" s="127"/>
      <c r="T550" s="127"/>
      <c r="U550" s="127"/>
      <c r="V550" s="127"/>
      <c r="W550" s="127"/>
      <c r="X550" s="127"/>
      <c r="Y550" s="127"/>
      <c r="Z550" s="127"/>
      <c r="AA550" s="127"/>
      <c r="AB550" s="127"/>
      <c r="AC550" s="127"/>
      <c r="AD550" s="127"/>
      <c r="AE550" s="127"/>
      <c r="AF550" s="127"/>
      <c r="AG550" s="127"/>
      <c r="AH550" s="127"/>
      <c r="AI550" s="127"/>
      <c r="AJ550" s="127"/>
      <c r="AK550" s="127"/>
      <c r="AL550" s="127"/>
      <c r="AM550" s="127"/>
      <c r="AN550" s="127"/>
      <c r="AO550" s="127"/>
      <c r="AP550" s="127"/>
      <c r="AQ550" s="127"/>
      <c r="AR550" s="127"/>
      <c r="AS550" s="127"/>
      <c r="AT550" s="127"/>
      <c r="AU550" s="127"/>
      <c r="AV550" s="127"/>
      <c r="AW550" s="127"/>
      <c r="AX550" s="127"/>
      <c r="AY550" s="127"/>
      <c r="AZ550" s="127"/>
      <c r="BA550" s="127"/>
      <c r="BB550" s="127"/>
      <c r="BC550" s="127"/>
      <c r="BD550" s="127"/>
      <c r="BE550" s="127"/>
      <c r="BF550" s="127"/>
      <c r="BG550" s="127"/>
      <c r="BH550" s="127"/>
      <c r="BI550" s="127"/>
      <c r="BJ550" s="127"/>
      <c r="BK550" s="127"/>
      <c r="BL550" s="127"/>
      <c r="BM550" s="127"/>
      <c r="BN550" s="127"/>
      <c r="BO550" s="127"/>
      <c r="BP550" s="127"/>
      <c r="BQ550" s="127"/>
      <c r="BR550" s="127"/>
      <c r="BS550" s="127"/>
      <c r="BT550" s="127"/>
      <c r="BU550" s="127"/>
      <c r="BV550" s="127"/>
      <c r="BW550" s="127"/>
      <c r="BX550" s="127"/>
      <c r="BY550" s="127"/>
      <c r="BZ550" s="127"/>
      <c r="CA550" s="127"/>
      <c r="CB550" s="127"/>
      <c r="CC550" s="127"/>
      <c r="CD550" s="127"/>
      <c r="CE550" s="127"/>
      <c r="CF550" s="127"/>
      <c r="CG550" s="127"/>
      <c r="CH550" s="127"/>
      <c r="CI550" s="127"/>
      <c r="CJ550" s="127"/>
      <c r="CK550" s="127"/>
      <c r="CL550" s="127"/>
      <c r="CM550" s="127"/>
      <c r="CN550" s="127"/>
      <c r="CO550" s="127"/>
      <c r="CP550" s="127"/>
      <c r="CQ550" s="127"/>
      <c r="CR550" s="127"/>
      <c r="CS550" s="127"/>
      <c r="CT550" s="127"/>
      <c r="CU550" s="127"/>
      <c r="CV550" s="127"/>
      <c r="CW550" s="127"/>
      <c r="CX550" s="127"/>
      <c r="CY550" s="127"/>
      <c r="CZ550" s="127"/>
      <c r="DA550" s="127"/>
      <c r="DB550" s="127"/>
      <c r="DC550" s="127"/>
      <c r="DD550" s="127"/>
      <c r="DE550" s="127"/>
      <c r="DF550" s="127"/>
      <c r="DG550" s="127"/>
      <c r="DH550" s="127"/>
      <c r="DI550" s="127"/>
      <c r="DJ550" s="127"/>
      <c r="DK550" s="127"/>
      <c r="DL550" s="127"/>
      <c r="DM550" s="127"/>
      <c r="DN550" s="127"/>
      <c r="DO550" s="127"/>
      <c r="DP550" s="127"/>
      <c r="DQ550" s="127"/>
      <c r="DR550" s="127"/>
      <c r="DS550" s="127"/>
      <c r="DT550" s="127"/>
    </row>
    <row r="551" spans="1:124" x14ac:dyDescent="0.3">
      <c r="A551" s="127"/>
      <c r="B551" s="127"/>
      <c r="C551" s="127"/>
      <c r="D551" s="127"/>
      <c r="E551" s="127"/>
      <c r="F551" s="127"/>
      <c r="G551" s="154"/>
      <c r="H551" s="154"/>
      <c r="I551" s="154"/>
      <c r="J551" s="127"/>
      <c r="K551" s="127"/>
      <c r="L551" s="127"/>
      <c r="M551" s="127"/>
      <c r="N551" s="127"/>
      <c r="O551" s="127"/>
      <c r="P551" s="127"/>
      <c r="Q551" s="127"/>
      <c r="R551" s="127"/>
      <c r="S551" s="127"/>
      <c r="T551" s="127"/>
      <c r="U551" s="127"/>
      <c r="V551" s="127"/>
      <c r="W551" s="127"/>
      <c r="X551" s="127"/>
      <c r="Y551" s="127"/>
      <c r="Z551" s="127"/>
      <c r="AA551" s="127"/>
      <c r="AB551" s="127"/>
      <c r="AC551" s="127"/>
      <c r="AD551" s="127"/>
      <c r="AE551" s="127"/>
      <c r="AF551" s="127"/>
      <c r="AG551" s="127"/>
      <c r="AH551" s="127"/>
      <c r="AI551" s="127"/>
      <c r="AJ551" s="127"/>
      <c r="AK551" s="127"/>
      <c r="AL551" s="127"/>
      <c r="AM551" s="127"/>
      <c r="AN551" s="127"/>
      <c r="AO551" s="127"/>
      <c r="AP551" s="127"/>
      <c r="AQ551" s="127"/>
      <c r="AR551" s="127"/>
      <c r="AS551" s="127"/>
      <c r="AT551" s="127"/>
      <c r="AU551" s="127"/>
      <c r="AV551" s="127"/>
      <c r="AW551" s="127"/>
      <c r="AX551" s="127"/>
      <c r="AY551" s="127"/>
      <c r="AZ551" s="127"/>
      <c r="BA551" s="127"/>
      <c r="BB551" s="127"/>
      <c r="BC551" s="127"/>
      <c r="BD551" s="127"/>
      <c r="BE551" s="127"/>
      <c r="BF551" s="127"/>
      <c r="BG551" s="127"/>
      <c r="BH551" s="127"/>
      <c r="BI551" s="127"/>
      <c r="BJ551" s="127"/>
      <c r="BK551" s="127"/>
      <c r="BL551" s="127"/>
      <c r="BM551" s="127"/>
      <c r="BN551" s="127"/>
      <c r="BO551" s="127"/>
      <c r="BP551" s="127"/>
      <c r="BQ551" s="127"/>
      <c r="BR551" s="127"/>
      <c r="BS551" s="127"/>
      <c r="BT551" s="127"/>
      <c r="BU551" s="127"/>
      <c r="BV551" s="127"/>
      <c r="BW551" s="127"/>
      <c r="BX551" s="127"/>
      <c r="BY551" s="127"/>
      <c r="BZ551" s="127"/>
      <c r="CA551" s="127"/>
      <c r="CB551" s="127"/>
      <c r="CC551" s="127"/>
      <c r="CD551" s="127"/>
      <c r="CE551" s="127"/>
      <c r="CF551" s="127"/>
      <c r="CG551" s="127"/>
      <c r="CH551" s="127"/>
      <c r="CI551" s="127"/>
      <c r="CJ551" s="127"/>
      <c r="CK551" s="127"/>
      <c r="CL551" s="127"/>
      <c r="CM551" s="127"/>
      <c r="CN551" s="127"/>
      <c r="CO551" s="127"/>
      <c r="CP551" s="127"/>
      <c r="CQ551" s="127"/>
      <c r="CR551" s="127"/>
      <c r="CS551" s="127"/>
      <c r="CT551" s="127"/>
      <c r="CU551" s="127"/>
      <c r="CV551" s="127"/>
      <c r="CW551" s="127"/>
      <c r="CX551" s="127"/>
      <c r="CY551" s="127"/>
      <c r="CZ551" s="127"/>
      <c r="DA551" s="127"/>
      <c r="DB551" s="127"/>
      <c r="DC551" s="127"/>
      <c r="DD551" s="127"/>
      <c r="DE551" s="127"/>
      <c r="DF551" s="127"/>
      <c r="DG551" s="127"/>
      <c r="DH551" s="127"/>
      <c r="DI551" s="127"/>
      <c r="DJ551" s="127"/>
      <c r="DK551" s="127"/>
      <c r="DL551" s="127"/>
      <c r="DM551" s="127"/>
      <c r="DN551" s="127"/>
      <c r="DO551" s="127"/>
      <c r="DP551" s="127"/>
      <c r="DQ551" s="127"/>
      <c r="DR551" s="127"/>
      <c r="DS551" s="127"/>
      <c r="DT551" s="127"/>
    </row>
    <row r="552" spans="1:124" x14ac:dyDescent="0.3">
      <c r="A552" s="127"/>
      <c r="B552" s="127"/>
      <c r="C552" s="127"/>
      <c r="D552" s="127"/>
      <c r="E552" s="127"/>
      <c r="F552" s="127"/>
      <c r="G552" s="154"/>
      <c r="H552" s="154"/>
      <c r="I552" s="154"/>
      <c r="J552" s="127"/>
      <c r="K552" s="127"/>
      <c r="L552" s="127"/>
      <c r="M552" s="127"/>
      <c r="N552" s="127"/>
      <c r="O552" s="127"/>
      <c r="P552" s="127"/>
      <c r="Q552" s="127"/>
      <c r="R552" s="127"/>
      <c r="S552" s="127"/>
      <c r="T552" s="127"/>
      <c r="U552" s="127"/>
      <c r="V552" s="127"/>
      <c r="W552" s="127"/>
      <c r="X552" s="127"/>
      <c r="Y552" s="127"/>
      <c r="Z552" s="127"/>
      <c r="AA552" s="127"/>
      <c r="AB552" s="127"/>
      <c r="AC552" s="127"/>
      <c r="AD552" s="127"/>
      <c r="AE552" s="127"/>
      <c r="AF552" s="127"/>
      <c r="AG552" s="127"/>
      <c r="AH552" s="127"/>
      <c r="AI552" s="127"/>
      <c r="AJ552" s="127"/>
      <c r="AK552" s="127"/>
      <c r="AL552" s="127"/>
      <c r="AM552" s="127"/>
      <c r="AN552" s="127"/>
      <c r="AO552" s="127"/>
      <c r="AP552" s="127"/>
      <c r="AQ552" s="127"/>
      <c r="AR552" s="127"/>
      <c r="AS552" s="127"/>
      <c r="AT552" s="127"/>
      <c r="AU552" s="127"/>
      <c r="AV552" s="127"/>
      <c r="AW552" s="127"/>
      <c r="AX552" s="127"/>
      <c r="AY552" s="127"/>
      <c r="AZ552" s="127"/>
      <c r="BA552" s="127"/>
      <c r="BB552" s="127"/>
      <c r="BC552" s="127"/>
      <c r="BD552" s="127"/>
      <c r="BE552" s="127"/>
      <c r="BF552" s="127"/>
      <c r="BG552" s="127"/>
      <c r="BH552" s="127"/>
      <c r="BI552" s="127"/>
      <c r="BJ552" s="127"/>
      <c r="BK552" s="127"/>
      <c r="BL552" s="127"/>
      <c r="BM552" s="127"/>
      <c r="BN552" s="127"/>
      <c r="BO552" s="127"/>
      <c r="BP552" s="127"/>
      <c r="BQ552" s="127"/>
      <c r="BR552" s="127"/>
      <c r="BS552" s="127"/>
      <c r="BT552" s="127"/>
      <c r="BU552" s="127"/>
      <c r="BV552" s="127"/>
      <c r="BW552" s="127"/>
      <c r="BX552" s="127"/>
      <c r="BY552" s="127"/>
      <c r="BZ552" s="127"/>
      <c r="CA552" s="127"/>
      <c r="CB552" s="127"/>
      <c r="CC552" s="127"/>
      <c r="CD552" s="127"/>
      <c r="CE552" s="127"/>
      <c r="CF552" s="127"/>
      <c r="CG552" s="127"/>
      <c r="CH552" s="127"/>
      <c r="CI552" s="127"/>
      <c r="CJ552" s="127"/>
      <c r="CK552" s="127"/>
      <c r="CL552" s="127"/>
      <c r="CM552" s="127"/>
      <c r="CN552" s="127"/>
      <c r="CO552" s="127"/>
      <c r="CP552" s="127"/>
      <c r="CQ552" s="127"/>
      <c r="CR552" s="127"/>
      <c r="CS552" s="127"/>
      <c r="CT552" s="127"/>
      <c r="CU552" s="127"/>
      <c r="CV552" s="127"/>
      <c r="CW552" s="127"/>
      <c r="CX552" s="127"/>
      <c r="CY552" s="127"/>
      <c r="CZ552" s="127"/>
      <c r="DA552" s="127"/>
      <c r="DB552" s="127"/>
      <c r="DC552" s="127"/>
      <c r="DD552" s="127"/>
      <c r="DE552" s="127"/>
      <c r="DF552" s="127"/>
      <c r="DG552" s="127"/>
      <c r="DH552" s="127"/>
      <c r="DI552" s="127"/>
      <c r="DJ552" s="127"/>
      <c r="DK552" s="127"/>
      <c r="DL552" s="127"/>
      <c r="DM552" s="127"/>
      <c r="DN552" s="127"/>
      <c r="DO552" s="127"/>
      <c r="DP552" s="127"/>
      <c r="DQ552" s="127"/>
      <c r="DR552" s="127"/>
      <c r="DS552" s="127"/>
      <c r="DT552" s="127"/>
    </row>
    <row r="553" spans="1:124" x14ac:dyDescent="0.3">
      <c r="A553" s="127"/>
      <c r="B553" s="127"/>
      <c r="C553" s="127"/>
      <c r="D553" s="127"/>
      <c r="E553" s="127"/>
      <c r="F553" s="127"/>
      <c r="G553" s="154"/>
      <c r="H553" s="154"/>
      <c r="I553" s="154"/>
      <c r="J553" s="127"/>
      <c r="K553" s="127"/>
      <c r="L553" s="127"/>
      <c r="M553" s="127"/>
      <c r="N553" s="127"/>
      <c r="O553" s="127"/>
      <c r="P553" s="127"/>
      <c r="Q553" s="127"/>
      <c r="R553" s="127"/>
      <c r="S553" s="127"/>
      <c r="T553" s="127"/>
      <c r="U553" s="127"/>
      <c r="V553" s="127"/>
      <c r="W553" s="127"/>
      <c r="X553" s="127"/>
      <c r="Y553" s="127"/>
      <c r="Z553" s="127"/>
      <c r="AA553" s="127"/>
      <c r="AB553" s="127"/>
      <c r="AC553" s="127"/>
      <c r="AD553" s="127"/>
      <c r="AE553" s="127"/>
      <c r="AF553" s="127"/>
      <c r="AG553" s="127"/>
      <c r="AH553" s="127"/>
      <c r="AI553" s="127"/>
      <c r="AJ553" s="127"/>
      <c r="AK553" s="127"/>
      <c r="AL553" s="127"/>
      <c r="AM553" s="127"/>
      <c r="AN553" s="127"/>
      <c r="AO553" s="127"/>
      <c r="AP553" s="127"/>
      <c r="AQ553" s="127"/>
      <c r="AR553" s="127"/>
      <c r="AS553" s="127"/>
      <c r="AT553" s="127"/>
      <c r="AU553" s="127"/>
      <c r="AV553" s="127"/>
      <c r="AW553" s="127"/>
      <c r="AX553" s="127"/>
      <c r="AY553" s="127"/>
      <c r="AZ553" s="127"/>
      <c r="BA553" s="127"/>
      <c r="BB553" s="127"/>
      <c r="BC553" s="127"/>
      <c r="BD553" s="127"/>
      <c r="BE553" s="127"/>
      <c r="BF553" s="127"/>
      <c r="BG553" s="127"/>
      <c r="BH553" s="127"/>
      <c r="BI553" s="127"/>
      <c r="BJ553" s="127"/>
      <c r="BK553" s="127"/>
      <c r="BL553" s="127"/>
      <c r="BM553" s="127"/>
      <c r="BN553" s="127"/>
      <c r="BO553" s="127"/>
      <c r="BP553" s="127"/>
      <c r="BQ553" s="127"/>
      <c r="BR553" s="127"/>
      <c r="BS553" s="127"/>
      <c r="BT553" s="127"/>
      <c r="BU553" s="127"/>
      <c r="BV553" s="127"/>
      <c r="BW553" s="127"/>
      <c r="BX553" s="127"/>
      <c r="BY553" s="127"/>
      <c r="BZ553" s="127"/>
      <c r="CA553" s="127"/>
      <c r="CB553" s="127"/>
      <c r="CC553" s="127"/>
      <c r="CD553" s="127"/>
      <c r="CE553" s="127"/>
      <c r="CF553" s="127"/>
      <c r="CG553" s="127"/>
      <c r="CH553" s="127"/>
      <c r="CI553" s="127"/>
      <c r="CJ553" s="127"/>
      <c r="CK553" s="127"/>
      <c r="CL553" s="127"/>
      <c r="CM553" s="127"/>
      <c r="CN553" s="127"/>
      <c r="CO553" s="127"/>
      <c r="CP553" s="127"/>
      <c r="CQ553" s="127"/>
      <c r="CR553" s="127"/>
      <c r="CS553" s="127"/>
      <c r="CT553" s="127"/>
      <c r="CU553" s="127"/>
      <c r="CV553" s="127"/>
      <c r="CW553" s="127"/>
      <c r="CX553" s="127"/>
      <c r="CY553" s="127"/>
      <c r="CZ553" s="127"/>
      <c r="DA553" s="127"/>
      <c r="DB553" s="127"/>
      <c r="DC553" s="127"/>
      <c r="DD553" s="127"/>
      <c r="DE553" s="127"/>
      <c r="DF553" s="127"/>
      <c r="DG553" s="127"/>
      <c r="DH553" s="127"/>
      <c r="DI553" s="127"/>
      <c r="DJ553" s="127"/>
      <c r="DK553" s="127"/>
      <c r="DL553" s="127"/>
      <c r="DM553" s="127"/>
      <c r="DN553" s="127"/>
      <c r="DO553" s="127"/>
      <c r="DP553" s="127"/>
      <c r="DQ553" s="127"/>
      <c r="DR553" s="127"/>
      <c r="DS553" s="127"/>
      <c r="DT553" s="127"/>
    </row>
    <row r="554" spans="1:124" x14ac:dyDescent="0.3">
      <c r="A554" s="127"/>
      <c r="B554" s="127"/>
      <c r="C554" s="127"/>
      <c r="D554" s="127"/>
      <c r="E554" s="127"/>
      <c r="F554" s="127"/>
      <c r="G554" s="154"/>
      <c r="H554" s="154"/>
      <c r="I554" s="154"/>
      <c r="J554" s="127"/>
      <c r="K554" s="127"/>
      <c r="L554" s="127"/>
      <c r="M554" s="127"/>
      <c r="N554" s="127"/>
      <c r="O554" s="127"/>
      <c r="P554" s="127"/>
      <c r="Q554" s="127"/>
      <c r="R554" s="127"/>
      <c r="S554" s="127"/>
      <c r="T554" s="127"/>
      <c r="U554" s="127"/>
      <c r="V554" s="127"/>
      <c r="W554" s="127"/>
      <c r="X554" s="127"/>
      <c r="Y554" s="127"/>
      <c r="Z554" s="127"/>
      <c r="AA554" s="127"/>
      <c r="AB554" s="127"/>
      <c r="AC554" s="127"/>
      <c r="AD554" s="127"/>
      <c r="AE554" s="127"/>
      <c r="AF554" s="127"/>
      <c r="AG554" s="127"/>
      <c r="AH554" s="127"/>
      <c r="AI554" s="127"/>
      <c r="AJ554" s="127"/>
      <c r="AK554" s="127"/>
      <c r="AL554" s="127"/>
      <c r="AM554" s="127"/>
      <c r="AN554" s="127"/>
      <c r="AO554" s="127"/>
      <c r="AP554" s="127"/>
      <c r="AQ554" s="127"/>
      <c r="AR554" s="127"/>
      <c r="AS554" s="127"/>
      <c r="AT554" s="127"/>
      <c r="AU554" s="127"/>
      <c r="AV554" s="127"/>
      <c r="AW554" s="127"/>
      <c r="AX554" s="127"/>
      <c r="AY554" s="127"/>
      <c r="AZ554" s="127"/>
      <c r="BA554" s="127"/>
      <c r="BB554" s="127"/>
      <c r="BC554" s="127"/>
      <c r="BD554" s="127"/>
      <c r="BE554" s="127"/>
      <c r="BF554" s="127"/>
      <c r="BG554" s="127"/>
      <c r="BH554" s="127"/>
      <c r="BI554" s="127"/>
      <c r="BJ554" s="127"/>
      <c r="BK554" s="127"/>
      <c r="BL554" s="127"/>
      <c r="BM554" s="127"/>
      <c r="BN554" s="127"/>
      <c r="BO554" s="127"/>
      <c r="BP554" s="127"/>
      <c r="BQ554" s="127"/>
      <c r="BR554" s="127"/>
      <c r="BS554" s="127"/>
      <c r="BT554" s="127"/>
      <c r="BU554" s="127"/>
      <c r="BV554" s="127"/>
      <c r="BW554" s="127"/>
      <c r="BX554" s="127"/>
      <c r="BY554" s="127"/>
      <c r="BZ554" s="127"/>
      <c r="CA554" s="127"/>
      <c r="CB554" s="127"/>
      <c r="CC554" s="127"/>
      <c r="CD554" s="127"/>
      <c r="CE554" s="127"/>
      <c r="CF554" s="127"/>
      <c r="CG554" s="127"/>
      <c r="CH554" s="127"/>
      <c r="CI554" s="127"/>
      <c r="CJ554" s="127"/>
      <c r="CK554" s="127"/>
      <c r="CL554" s="127"/>
      <c r="CM554" s="127"/>
      <c r="CN554" s="127"/>
      <c r="CO554" s="127"/>
      <c r="CP554" s="127"/>
      <c r="CQ554" s="127"/>
      <c r="CR554" s="127"/>
      <c r="CS554" s="127"/>
      <c r="CT554" s="127"/>
      <c r="CU554" s="127"/>
      <c r="CV554" s="127"/>
      <c r="CW554" s="127"/>
      <c r="CX554" s="127"/>
      <c r="CY554" s="127"/>
      <c r="CZ554" s="127"/>
      <c r="DA554" s="127"/>
      <c r="DB554" s="127"/>
      <c r="DC554" s="127"/>
      <c r="DD554" s="127"/>
      <c r="DE554" s="127"/>
      <c r="DF554" s="127"/>
      <c r="DG554" s="127"/>
      <c r="DH554" s="127"/>
      <c r="DI554" s="127"/>
      <c r="DJ554" s="127"/>
      <c r="DK554" s="127"/>
      <c r="DL554" s="127"/>
      <c r="DM554" s="127"/>
      <c r="DN554" s="127"/>
      <c r="DO554" s="127"/>
      <c r="DP554" s="127"/>
      <c r="DQ554" s="127"/>
      <c r="DR554" s="127"/>
      <c r="DS554" s="127"/>
      <c r="DT554" s="127"/>
    </row>
    <row r="555" spans="1:124" x14ac:dyDescent="0.3">
      <c r="A555" s="127"/>
      <c r="B555" s="127"/>
      <c r="C555" s="127"/>
      <c r="D555" s="127"/>
      <c r="E555" s="127"/>
      <c r="F555" s="127"/>
      <c r="G555" s="154"/>
      <c r="H555" s="154"/>
      <c r="I555" s="154"/>
      <c r="J555" s="127"/>
      <c r="K555" s="127"/>
      <c r="L555" s="127"/>
      <c r="M555" s="127"/>
      <c r="N555" s="127"/>
      <c r="O555" s="127"/>
      <c r="P555" s="127"/>
      <c r="Q555" s="127"/>
      <c r="R555" s="127"/>
      <c r="S555" s="127"/>
      <c r="T555" s="127"/>
      <c r="U555" s="127"/>
      <c r="V555" s="127"/>
      <c r="W555" s="127"/>
      <c r="X555" s="127"/>
      <c r="Y555" s="127"/>
      <c r="Z555" s="127"/>
      <c r="AA555" s="127"/>
      <c r="AB555" s="127"/>
      <c r="AC555" s="127"/>
      <c r="AD555" s="127"/>
      <c r="AE555" s="127"/>
      <c r="AF555" s="127"/>
      <c r="AG555" s="127"/>
      <c r="AH555" s="127"/>
      <c r="AI555" s="127"/>
      <c r="AJ555" s="127"/>
      <c r="AK555" s="127"/>
      <c r="AL555" s="127"/>
      <c r="AM555" s="127"/>
      <c r="AN555" s="127"/>
      <c r="AO555" s="127"/>
      <c r="AP555" s="127"/>
      <c r="AQ555" s="127"/>
      <c r="AR555" s="127"/>
      <c r="AS555" s="127"/>
      <c r="AT555" s="127"/>
      <c r="AU555" s="127"/>
      <c r="AV555" s="127"/>
      <c r="AW555" s="127"/>
      <c r="AX555" s="127"/>
      <c r="AY555" s="127"/>
      <c r="AZ555" s="127"/>
      <c r="BA555" s="127"/>
      <c r="BB555" s="127"/>
      <c r="BC555" s="127"/>
      <c r="BD555" s="127"/>
      <c r="BE555" s="127"/>
      <c r="BF555" s="127"/>
      <c r="BG555" s="127"/>
      <c r="BH555" s="127"/>
      <c r="BI555" s="127"/>
      <c r="BJ555" s="127"/>
      <c r="BK555" s="127"/>
      <c r="BL555" s="127"/>
      <c r="BM555" s="127"/>
      <c r="BN555" s="127"/>
      <c r="BO555" s="127"/>
      <c r="BP555" s="127"/>
      <c r="BQ555" s="127"/>
      <c r="BR555" s="127"/>
      <c r="BS555" s="127"/>
      <c r="BT555" s="127"/>
      <c r="BU555" s="127"/>
      <c r="BV555" s="127"/>
      <c r="BW555" s="127"/>
      <c r="BX555" s="127"/>
      <c r="BY555" s="127"/>
      <c r="BZ555" s="127"/>
      <c r="CA555" s="127"/>
      <c r="CB555" s="127"/>
      <c r="CC555" s="127"/>
      <c r="CD555" s="127"/>
      <c r="CE555" s="127"/>
      <c r="CF555" s="127"/>
      <c r="CG555" s="127"/>
      <c r="CH555" s="127"/>
      <c r="CI555" s="127"/>
      <c r="CJ555" s="127"/>
      <c r="CK555" s="127"/>
      <c r="CL555" s="127"/>
      <c r="CM555" s="127"/>
      <c r="CN555" s="127"/>
      <c r="CO555" s="127"/>
      <c r="CP555" s="127"/>
      <c r="CQ555" s="127"/>
      <c r="CR555" s="127"/>
      <c r="CS555" s="127"/>
      <c r="CT555" s="127"/>
      <c r="CU555" s="127"/>
      <c r="CV555" s="127"/>
      <c r="CW555" s="127"/>
      <c r="CX555" s="127"/>
      <c r="CY555" s="127"/>
      <c r="CZ555" s="127"/>
      <c r="DA555" s="127"/>
      <c r="DB555" s="127"/>
      <c r="DC555" s="127"/>
      <c r="DD555" s="127"/>
      <c r="DE555" s="127"/>
      <c r="DF555" s="127"/>
      <c r="DG555" s="127"/>
      <c r="DH555" s="127"/>
      <c r="DI555" s="127"/>
      <c r="DJ555" s="127"/>
      <c r="DK555" s="127"/>
      <c r="DL555" s="127"/>
      <c r="DM555" s="127"/>
      <c r="DN555" s="127"/>
      <c r="DO555" s="127"/>
      <c r="DP555" s="127"/>
      <c r="DQ555" s="127"/>
      <c r="DR555" s="127"/>
      <c r="DS555" s="127"/>
      <c r="DT555" s="127"/>
    </row>
    <row r="556" spans="1:124" x14ac:dyDescent="0.3">
      <c r="A556" s="127"/>
      <c r="B556" s="127"/>
      <c r="C556" s="127"/>
      <c r="D556" s="127"/>
      <c r="E556" s="127"/>
      <c r="F556" s="127"/>
      <c r="G556" s="154"/>
      <c r="H556" s="154"/>
      <c r="I556" s="154"/>
      <c r="J556" s="127"/>
      <c r="K556" s="127"/>
      <c r="L556" s="127"/>
      <c r="M556" s="127"/>
      <c r="N556" s="127"/>
      <c r="O556" s="127"/>
      <c r="P556" s="127"/>
      <c r="Q556" s="127"/>
      <c r="R556" s="127"/>
      <c r="S556" s="127"/>
      <c r="T556" s="127"/>
      <c r="U556" s="127"/>
      <c r="V556" s="127"/>
      <c r="W556" s="127"/>
      <c r="X556" s="127"/>
      <c r="Y556" s="127"/>
      <c r="Z556" s="127"/>
      <c r="AA556" s="127"/>
      <c r="AB556" s="127"/>
      <c r="AC556" s="127"/>
      <c r="AD556" s="127"/>
      <c r="AE556" s="127"/>
      <c r="AF556" s="127"/>
      <c r="AG556" s="127"/>
      <c r="AH556" s="127"/>
      <c r="AI556" s="127"/>
      <c r="AJ556" s="127"/>
      <c r="AK556" s="127"/>
      <c r="AL556" s="127"/>
      <c r="AM556" s="127"/>
      <c r="AN556" s="127"/>
      <c r="AO556" s="127"/>
      <c r="AP556" s="127"/>
      <c r="AQ556" s="127"/>
      <c r="AR556" s="127"/>
      <c r="AS556" s="127"/>
      <c r="AT556" s="127"/>
      <c r="AU556" s="127"/>
      <c r="AV556" s="127"/>
      <c r="AW556" s="127"/>
      <c r="AX556" s="127"/>
      <c r="AY556" s="127"/>
      <c r="AZ556" s="127"/>
      <c r="BA556" s="127"/>
      <c r="BB556" s="127"/>
      <c r="BC556" s="127"/>
      <c r="BD556" s="127"/>
      <c r="BE556" s="127"/>
      <c r="BF556" s="127"/>
      <c r="BG556" s="127"/>
      <c r="BH556" s="127"/>
      <c r="BI556" s="127"/>
      <c r="BJ556" s="127"/>
      <c r="BK556" s="127"/>
      <c r="BL556" s="127"/>
      <c r="BM556" s="127"/>
      <c r="BN556" s="127"/>
      <c r="BO556" s="127"/>
      <c r="BP556" s="127"/>
      <c r="BQ556" s="127"/>
      <c r="BR556" s="127"/>
      <c r="BS556" s="127"/>
      <c r="BT556" s="127"/>
      <c r="BU556" s="127"/>
      <c r="BV556" s="127"/>
      <c r="BW556" s="127"/>
      <c r="BX556" s="127"/>
      <c r="BY556" s="127"/>
      <c r="BZ556" s="127"/>
      <c r="CA556" s="127"/>
      <c r="CB556" s="127"/>
      <c r="CC556" s="127"/>
      <c r="CD556" s="127"/>
      <c r="CE556" s="127"/>
      <c r="CF556" s="127"/>
      <c r="CG556" s="127"/>
      <c r="CH556" s="127"/>
      <c r="CI556" s="127"/>
      <c r="CJ556" s="127"/>
      <c r="CK556" s="127"/>
      <c r="CL556" s="127"/>
      <c r="CM556" s="127"/>
      <c r="CN556" s="127"/>
      <c r="CO556" s="127"/>
      <c r="CP556" s="127"/>
      <c r="CQ556" s="127"/>
      <c r="CR556" s="127"/>
      <c r="CS556" s="127"/>
      <c r="CT556" s="127"/>
      <c r="CU556" s="127"/>
      <c r="CV556" s="127"/>
      <c r="CW556" s="127"/>
      <c r="CX556" s="127"/>
      <c r="CY556" s="127"/>
      <c r="CZ556" s="127"/>
      <c r="DA556" s="127"/>
      <c r="DB556" s="127"/>
      <c r="DC556" s="127"/>
      <c r="DD556" s="127"/>
      <c r="DE556" s="127"/>
      <c r="DF556" s="127"/>
      <c r="DG556" s="127"/>
      <c r="DH556" s="127"/>
      <c r="DI556" s="127"/>
      <c r="DJ556" s="127"/>
      <c r="DK556" s="127"/>
      <c r="DL556" s="127"/>
      <c r="DM556" s="127"/>
      <c r="DN556" s="127"/>
      <c r="DO556" s="127"/>
      <c r="DP556" s="127"/>
      <c r="DQ556" s="127"/>
      <c r="DR556" s="127"/>
      <c r="DS556" s="127"/>
      <c r="DT556" s="127"/>
    </row>
    <row r="557" spans="1:124" x14ac:dyDescent="0.3">
      <c r="A557" s="127"/>
      <c r="B557" s="127"/>
      <c r="C557" s="127"/>
      <c r="D557" s="127"/>
      <c r="E557" s="127"/>
      <c r="F557" s="127"/>
      <c r="G557" s="154"/>
      <c r="H557" s="154"/>
      <c r="I557" s="154"/>
      <c r="J557" s="127"/>
      <c r="K557" s="127"/>
      <c r="L557" s="127"/>
      <c r="M557" s="127"/>
      <c r="N557" s="127"/>
      <c r="O557" s="127"/>
      <c r="P557" s="127"/>
      <c r="Q557" s="127"/>
      <c r="R557" s="127"/>
      <c r="S557" s="127"/>
      <c r="T557" s="127"/>
      <c r="U557" s="127"/>
      <c r="V557" s="127"/>
      <c r="W557" s="127"/>
      <c r="X557" s="127"/>
      <c r="Y557" s="127"/>
      <c r="Z557" s="127"/>
      <c r="AA557" s="127"/>
      <c r="AB557" s="127"/>
      <c r="AC557" s="127"/>
      <c r="AD557" s="127"/>
      <c r="AE557" s="127"/>
      <c r="AF557" s="127"/>
      <c r="AG557" s="127"/>
      <c r="AH557" s="127"/>
      <c r="AI557" s="127"/>
      <c r="AJ557" s="127"/>
      <c r="AK557" s="127"/>
      <c r="AL557" s="127"/>
      <c r="AM557" s="127"/>
      <c r="AN557" s="127"/>
      <c r="AO557" s="127"/>
      <c r="AP557" s="127"/>
      <c r="AQ557" s="127"/>
      <c r="AR557" s="127"/>
      <c r="AS557" s="127"/>
      <c r="AT557" s="127"/>
      <c r="AU557" s="127"/>
      <c r="AV557" s="127"/>
      <c r="AW557" s="127"/>
      <c r="AX557" s="127"/>
      <c r="AY557" s="127"/>
      <c r="AZ557" s="127"/>
      <c r="BA557" s="127"/>
      <c r="BB557" s="127"/>
      <c r="BC557" s="127"/>
      <c r="BD557" s="127"/>
      <c r="BE557" s="127"/>
      <c r="BF557" s="127"/>
      <c r="BG557" s="127"/>
      <c r="BH557" s="127"/>
      <c r="BI557" s="127"/>
      <c r="BJ557" s="127"/>
      <c r="BK557" s="127"/>
      <c r="BL557" s="127"/>
      <c r="BM557" s="127"/>
      <c r="BN557" s="127"/>
      <c r="BO557" s="127"/>
      <c r="BP557" s="127"/>
      <c r="BQ557" s="127"/>
      <c r="BR557" s="127"/>
      <c r="BS557" s="127"/>
      <c r="BT557" s="127"/>
      <c r="BU557" s="127"/>
      <c r="BV557" s="127"/>
      <c r="BW557" s="127"/>
      <c r="BX557" s="127"/>
      <c r="BY557" s="127"/>
      <c r="BZ557" s="127"/>
      <c r="CA557" s="127"/>
      <c r="CB557" s="127"/>
      <c r="CC557" s="127"/>
      <c r="CD557" s="127"/>
      <c r="CE557" s="127"/>
      <c r="CF557" s="127"/>
      <c r="CG557" s="127"/>
      <c r="CH557" s="127"/>
      <c r="CI557" s="127"/>
      <c r="CJ557" s="127"/>
      <c r="CK557" s="127"/>
      <c r="CL557" s="127"/>
      <c r="CM557" s="127"/>
      <c r="CN557" s="127"/>
      <c r="CO557" s="127"/>
      <c r="CP557" s="127"/>
      <c r="CQ557" s="127"/>
      <c r="CR557" s="127"/>
      <c r="CS557" s="127"/>
      <c r="CT557" s="127"/>
      <c r="CU557" s="127"/>
      <c r="CV557" s="127"/>
      <c r="CW557" s="127"/>
      <c r="CX557" s="127"/>
      <c r="CY557" s="127"/>
      <c r="CZ557" s="127"/>
      <c r="DA557" s="127"/>
      <c r="DB557" s="127"/>
      <c r="DC557" s="127"/>
      <c r="DD557" s="127"/>
      <c r="DE557" s="127"/>
      <c r="DF557" s="127"/>
      <c r="DG557" s="127"/>
      <c r="DH557" s="127"/>
      <c r="DI557" s="127"/>
      <c r="DJ557" s="127"/>
      <c r="DK557" s="127"/>
      <c r="DL557" s="127"/>
      <c r="DM557" s="127"/>
      <c r="DN557" s="127"/>
      <c r="DO557" s="127"/>
      <c r="DP557" s="127"/>
      <c r="DQ557" s="127"/>
      <c r="DR557" s="127"/>
      <c r="DS557" s="127"/>
      <c r="DT557" s="127"/>
    </row>
    <row r="558" spans="1:124" x14ac:dyDescent="0.3">
      <c r="A558" s="127"/>
      <c r="B558" s="127"/>
      <c r="C558" s="127"/>
      <c r="D558" s="127"/>
      <c r="E558" s="127"/>
      <c r="F558" s="127"/>
      <c r="G558" s="154"/>
      <c r="H558" s="154"/>
      <c r="I558" s="154"/>
      <c r="J558" s="127"/>
      <c r="K558" s="127"/>
      <c r="L558" s="127"/>
      <c r="M558" s="127"/>
      <c r="N558" s="127"/>
      <c r="O558" s="127"/>
      <c r="P558" s="127"/>
      <c r="Q558" s="127"/>
      <c r="R558" s="127"/>
      <c r="S558" s="127"/>
      <c r="T558" s="127"/>
      <c r="U558" s="127"/>
      <c r="V558" s="127"/>
      <c r="W558" s="127"/>
      <c r="X558" s="127"/>
      <c r="Y558" s="127"/>
      <c r="Z558" s="127"/>
      <c r="AA558" s="127"/>
      <c r="AB558" s="127"/>
      <c r="AC558" s="127"/>
      <c r="AD558" s="127"/>
      <c r="AE558" s="127"/>
      <c r="AF558" s="127"/>
      <c r="AG558" s="127"/>
      <c r="AH558" s="127"/>
      <c r="AI558" s="127"/>
      <c r="AJ558" s="127"/>
      <c r="AK558" s="127"/>
      <c r="AL558" s="127"/>
      <c r="AM558" s="127"/>
      <c r="AN558" s="127"/>
      <c r="AO558" s="127"/>
      <c r="AP558" s="127"/>
      <c r="AQ558" s="127"/>
      <c r="AR558" s="127"/>
      <c r="AS558" s="127"/>
      <c r="AT558" s="127"/>
      <c r="AU558" s="127"/>
      <c r="AV558" s="127"/>
      <c r="AW558" s="127"/>
      <c r="AX558" s="127"/>
      <c r="AY558" s="127"/>
      <c r="AZ558" s="127"/>
      <c r="BA558" s="127"/>
      <c r="BB558" s="127"/>
      <c r="BC558" s="127"/>
      <c r="BD558" s="127"/>
      <c r="BE558" s="127"/>
      <c r="BF558" s="127"/>
      <c r="BG558" s="127"/>
      <c r="BH558" s="127"/>
      <c r="BI558" s="127"/>
      <c r="BJ558" s="127"/>
      <c r="BK558" s="127"/>
      <c r="BL558" s="127"/>
      <c r="BM558" s="127"/>
      <c r="BN558" s="127"/>
      <c r="BO558" s="127"/>
      <c r="BP558" s="127"/>
      <c r="BQ558" s="127"/>
      <c r="BR558" s="127"/>
      <c r="BS558" s="127"/>
      <c r="BT558" s="127"/>
      <c r="BU558" s="127"/>
      <c r="BV558" s="127"/>
      <c r="BW558" s="127"/>
      <c r="BX558" s="127"/>
      <c r="BY558" s="127"/>
      <c r="BZ558" s="127"/>
      <c r="CA558" s="127"/>
      <c r="CB558" s="127"/>
      <c r="CC558" s="127"/>
      <c r="CD558" s="127"/>
      <c r="CE558" s="127"/>
      <c r="CF558" s="127"/>
      <c r="CG558" s="127"/>
      <c r="CH558" s="127"/>
      <c r="CI558" s="127"/>
      <c r="CJ558" s="127"/>
      <c r="CK558" s="127"/>
      <c r="CL558" s="127"/>
      <c r="CM558" s="127"/>
      <c r="CN558" s="127"/>
      <c r="CO558" s="127"/>
      <c r="CP558" s="127"/>
      <c r="CQ558" s="127"/>
      <c r="CR558" s="127"/>
      <c r="CS558" s="127"/>
      <c r="CT558" s="127"/>
      <c r="CU558" s="127"/>
      <c r="CV558" s="127"/>
      <c r="CW558" s="127"/>
      <c r="CX558" s="127"/>
      <c r="CY558" s="127"/>
      <c r="CZ558" s="127"/>
      <c r="DA558" s="127"/>
      <c r="DB558" s="127"/>
      <c r="DC558" s="127"/>
      <c r="DD558" s="127"/>
      <c r="DE558" s="127"/>
      <c r="DF558" s="127"/>
      <c r="DG558" s="127"/>
      <c r="DH558" s="127"/>
      <c r="DI558" s="127"/>
      <c r="DJ558" s="127"/>
      <c r="DK558" s="127"/>
      <c r="DL558" s="127"/>
      <c r="DM558" s="127"/>
      <c r="DN558" s="127"/>
      <c r="DO558" s="127"/>
      <c r="DP558" s="127"/>
      <c r="DQ558" s="127"/>
      <c r="DR558" s="127"/>
      <c r="DS558" s="127"/>
      <c r="DT558" s="127"/>
    </row>
    <row r="559" spans="1:124" x14ac:dyDescent="0.3">
      <c r="A559" s="127"/>
      <c r="B559" s="127"/>
      <c r="C559" s="127"/>
      <c r="D559" s="127"/>
      <c r="E559" s="127"/>
      <c r="F559" s="127"/>
      <c r="G559" s="154"/>
      <c r="H559" s="154"/>
      <c r="I559" s="154"/>
      <c r="J559" s="127"/>
      <c r="K559" s="127"/>
      <c r="L559" s="127"/>
      <c r="M559" s="127"/>
      <c r="N559" s="127"/>
      <c r="O559" s="127"/>
      <c r="P559" s="127"/>
      <c r="Q559" s="127"/>
      <c r="R559" s="127"/>
      <c r="S559" s="127"/>
      <c r="T559" s="127"/>
      <c r="U559" s="127"/>
      <c r="V559" s="127"/>
      <c r="W559" s="127"/>
      <c r="X559" s="127"/>
      <c r="Y559" s="127"/>
      <c r="Z559" s="127"/>
      <c r="AA559" s="127"/>
      <c r="AB559" s="127"/>
      <c r="AC559" s="127"/>
      <c r="AD559" s="127"/>
      <c r="AE559" s="127"/>
      <c r="AF559" s="127"/>
      <c r="AG559" s="127"/>
      <c r="AH559" s="127"/>
      <c r="AI559" s="127"/>
      <c r="AJ559" s="127"/>
      <c r="AK559" s="127"/>
      <c r="AL559" s="127"/>
      <c r="AM559" s="127"/>
      <c r="AN559" s="127"/>
      <c r="AO559" s="127"/>
      <c r="AP559" s="127"/>
      <c r="AQ559" s="127"/>
      <c r="AR559" s="127"/>
      <c r="AS559" s="127"/>
      <c r="AT559" s="127"/>
      <c r="AU559" s="127"/>
      <c r="AV559" s="127"/>
      <c r="AW559" s="127"/>
      <c r="AX559" s="127"/>
      <c r="AY559" s="127"/>
      <c r="AZ559" s="127"/>
      <c r="BA559" s="127"/>
      <c r="BB559" s="127"/>
      <c r="BC559" s="127"/>
      <c r="BD559" s="127"/>
      <c r="BE559" s="127"/>
      <c r="BF559" s="127"/>
      <c r="BG559" s="127"/>
      <c r="BH559" s="127"/>
      <c r="BI559" s="127"/>
      <c r="BJ559" s="127"/>
      <c r="BK559" s="127"/>
      <c r="BL559" s="127"/>
      <c r="BM559" s="127"/>
      <c r="BN559" s="127"/>
      <c r="BO559" s="127"/>
      <c r="BP559" s="127"/>
      <c r="BQ559" s="127"/>
      <c r="BR559" s="127"/>
      <c r="BS559" s="127"/>
      <c r="BT559" s="127"/>
      <c r="BU559" s="127"/>
      <c r="BV559" s="127"/>
      <c r="BW559" s="127"/>
      <c r="BX559" s="127"/>
      <c r="BY559" s="127"/>
      <c r="BZ559" s="127"/>
      <c r="CA559" s="127"/>
      <c r="CB559" s="127"/>
      <c r="CC559" s="127"/>
      <c r="CD559" s="127"/>
      <c r="CE559" s="127"/>
      <c r="CF559" s="127"/>
      <c r="CG559" s="127"/>
      <c r="CH559" s="127"/>
      <c r="CI559" s="127"/>
      <c r="CJ559" s="127"/>
      <c r="CK559" s="127"/>
      <c r="CL559" s="127"/>
      <c r="CM559" s="127"/>
      <c r="CN559" s="127"/>
      <c r="CO559" s="127"/>
      <c r="CP559" s="127"/>
      <c r="CQ559" s="127"/>
      <c r="CR559" s="127"/>
      <c r="CS559" s="127"/>
      <c r="CT559" s="127"/>
      <c r="CU559" s="127"/>
      <c r="CV559" s="127"/>
      <c r="CW559" s="127"/>
      <c r="CX559" s="127"/>
      <c r="CY559" s="127"/>
      <c r="CZ559" s="127"/>
      <c r="DA559" s="127"/>
      <c r="DB559" s="127"/>
      <c r="DC559" s="127"/>
      <c r="DD559" s="127"/>
      <c r="DE559" s="127"/>
      <c r="DF559" s="127"/>
      <c r="DG559" s="127"/>
      <c r="DH559" s="127"/>
      <c r="DI559" s="127"/>
      <c r="DJ559" s="127"/>
      <c r="DK559" s="127"/>
      <c r="DL559" s="127"/>
      <c r="DM559" s="127"/>
      <c r="DN559" s="127"/>
      <c r="DO559" s="127"/>
      <c r="DP559" s="127"/>
      <c r="DQ559" s="127"/>
      <c r="DR559" s="127"/>
      <c r="DS559" s="127"/>
      <c r="DT559" s="127"/>
    </row>
    <row r="560" spans="1:124" x14ac:dyDescent="0.3">
      <c r="A560" s="127"/>
      <c r="B560" s="127"/>
      <c r="C560" s="127"/>
      <c r="D560" s="127"/>
      <c r="E560" s="127"/>
      <c r="F560" s="127"/>
      <c r="G560" s="154"/>
      <c r="H560" s="154"/>
      <c r="I560" s="154"/>
      <c r="J560" s="127"/>
      <c r="K560" s="127"/>
      <c r="L560" s="127"/>
      <c r="M560" s="127"/>
      <c r="N560" s="127"/>
      <c r="O560" s="127"/>
      <c r="P560" s="127"/>
      <c r="Q560" s="127"/>
      <c r="R560" s="127"/>
      <c r="S560" s="127"/>
      <c r="T560" s="127"/>
      <c r="U560" s="127"/>
      <c r="V560" s="127"/>
      <c r="W560" s="127"/>
      <c r="X560" s="127"/>
      <c r="Y560" s="127"/>
      <c r="Z560" s="127"/>
      <c r="AA560" s="127"/>
      <c r="AB560" s="127"/>
      <c r="AC560" s="127"/>
      <c r="AD560" s="127"/>
      <c r="AE560" s="127"/>
      <c r="AF560" s="127"/>
      <c r="AG560" s="127"/>
      <c r="AH560" s="127"/>
      <c r="AI560" s="127"/>
      <c r="AJ560" s="127"/>
      <c r="AK560" s="127"/>
      <c r="AL560" s="127"/>
      <c r="AM560" s="127"/>
      <c r="AN560" s="127"/>
      <c r="AO560" s="127"/>
      <c r="AP560" s="127"/>
      <c r="AQ560" s="127"/>
      <c r="AR560" s="127"/>
      <c r="AS560" s="127"/>
      <c r="AT560" s="127"/>
      <c r="AU560" s="127"/>
      <c r="AV560" s="127"/>
      <c r="AW560" s="127"/>
      <c r="AX560" s="127"/>
      <c r="AY560" s="127"/>
      <c r="AZ560" s="127"/>
      <c r="BA560" s="127"/>
      <c r="BB560" s="127"/>
      <c r="BC560" s="127"/>
      <c r="BD560" s="127"/>
      <c r="BE560" s="127"/>
      <c r="BF560" s="127"/>
      <c r="BG560" s="127"/>
      <c r="BH560" s="127"/>
      <c r="BI560" s="127"/>
      <c r="BJ560" s="127"/>
      <c r="BK560" s="127"/>
      <c r="BL560" s="127"/>
      <c r="BM560" s="127"/>
      <c r="BN560" s="127"/>
      <c r="BO560" s="127"/>
      <c r="BP560" s="127"/>
      <c r="BQ560" s="127"/>
      <c r="BR560" s="127"/>
      <c r="BS560" s="127"/>
      <c r="BT560" s="127"/>
      <c r="BU560" s="127"/>
      <c r="BV560" s="127"/>
      <c r="BW560" s="127"/>
      <c r="BX560" s="127"/>
      <c r="BY560" s="127"/>
      <c r="BZ560" s="127"/>
      <c r="CA560" s="127"/>
      <c r="CB560" s="127"/>
      <c r="CC560" s="127"/>
      <c r="CD560" s="127"/>
      <c r="CE560" s="127"/>
      <c r="CF560" s="127"/>
      <c r="CG560" s="127"/>
      <c r="CH560" s="127"/>
      <c r="CI560" s="127"/>
      <c r="CJ560" s="127"/>
      <c r="CK560" s="127"/>
      <c r="CL560" s="127"/>
      <c r="CM560" s="127"/>
      <c r="CN560" s="127"/>
      <c r="CO560" s="127"/>
      <c r="CP560" s="127"/>
      <c r="CQ560" s="127"/>
      <c r="CR560" s="127"/>
      <c r="CS560" s="127"/>
      <c r="CT560" s="127"/>
      <c r="CU560" s="127"/>
      <c r="CV560" s="127"/>
      <c r="CW560" s="127"/>
      <c r="CX560" s="127"/>
      <c r="CY560" s="127"/>
      <c r="CZ560" s="127"/>
      <c r="DA560" s="127"/>
      <c r="DB560" s="127"/>
      <c r="DC560" s="127"/>
      <c r="DD560" s="127"/>
      <c r="DE560" s="127"/>
      <c r="DF560" s="127"/>
      <c r="DG560" s="127"/>
      <c r="DH560" s="127"/>
      <c r="DI560" s="127"/>
      <c r="DJ560" s="127"/>
      <c r="DK560" s="127"/>
      <c r="DL560" s="127"/>
      <c r="DM560" s="127"/>
      <c r="DN560" s="127"/>
      <c r="DO560" s="127"/>
      <c r="DP560" s="127"/>
      <c r="DQ560" s="127"/>
      <c r="DR560" s="127"/>
      <c r="DS560" s="127"/>
      <c r="DT560" s="127"/>
    </row>
    <row r="561" spans="1:124" x14ac:dyDescent="0.3">
      <c r="A561" s="127"/>
      <c r="B561" s="127"/>
      <c r="C561" s="127"/>
      <c r="D561" s="127"/>
      <c r="E561" s="127"/>
      <c r="F561" s="127"/>
      <c r="G561" s="154"/>
      <c r="H561" s="154"/>
      <c r="I561" s="154"/>
      <c r="J561" s="127"/>
      <c r="K561" s="127"/>
      <c r="L561" s="127"/>
      <c r="M561" s="127"/>
      <c r="N561" s="127"/>
      <c r="O561" s="127"/>
      <c r="P561" s="127"/>
      <c r="Q561" s="127"/>
      <c r="R561" s="127"/>
      <c r="S561" s="127"/>
      <c r="T561" s="127"/>
      <c r="U561" s="127"/>
      <c r="V561" s="127"/>
      <c r="W561" s="127"/>
      <c r="X561" s="127"/>
      <c r="Y561" s="127"/>
      <c r="Z561" s="127"/>
      <c r="AA561" s="127"/>
      <c r="AB561" s="127"/>
      <c r="AC561" s="127"/>
      <c r="AD561" s="127"/>
      <c r="AE561" s="127"/>
      <c r="AF561" s="127"/>
      <c r="AG561" s="127"/>
      <c r="AH561" s="127"/>
      <c r="AI561" s="127"/>
      <c r="AJ561" s="127"/>
      <c r="AK561" s="127"/>
      <c r="AL561" s="127"/>
      <c r="AM561" s="127"/>
      <c r="AN561" s="127"/>
      <c r="AO561" s="127"/>
      <c r="AP561" s="127"/>
      <c r="AQ561" s="127"/>
      <c r="AR561" s="127"/>
      <c r="AS561" s="127"/>
      <c r="AT561" s="127"/>
      <c r="AU561" s="127"/>
      <c r="AV561" s="127"/>
      <c r="AW561" s="127"/>
      <c r="AX561" s="127"/>
      <c r="AY561" s="127"/>
      <c r="AZ561" s="127"/>
      <c r="BA561" s="127"/>
      <c r="BB561" s="127"/>
      <c r="BC561" s="127"/>
      <c r="BD561" s="127"/>
      <c r="BE561" s="127"/>
      <c r="BF561" s="127"/>
      <c r="BG561" s="127"/>
      <c r="BH561" s="127"/>
      <c r="BI561" s="127"/>
      <c r="BJ561" s="127"/>
      <c r="BK561" s="127"/>
      <c r="BL561" s="127"/>
      <c r="BM561" s="127"/>
      <c r="BN561" s="127"/>
      <c r="BO561" s="127"/>
      <c r="BP561" s="127"/>
      <c r="BQ561" s="127"/>
      <c r="BR561" s="127"/>
      <c r="BS561" s="127"/>
      <c r="BT561" s="127"/>
      <c r="BU561" s="127"/>
      <c r="BV561" s="127"/>
      <c r="BW561" s="127"/>
      <c r="BX561" s="127"/>
      <c r="BY561" s="127"/>
      <c r="BZ561" s="127"/>
      <c r="CA561" s="127"/>
      <c r="CB561" s="127"/>
      <c r="CC561" s="127"/>
      <c r="CD561" s="127"/>
      <c r="CE561" s="127"/>
      <c r="CF561" s="127"/>
      <c r="CG561" s="127"/>
      <c r="CH561" s="127"/>
      <c r="CI561" s="127"/>
      <c r="CJ561" s="127"/>
      <c r="CK561" s="127"/>
      <c r="CL561" s="127"/>
      <c r="CM561" s="127"/>
      <c r="CN561" s="127"/>
      <c r="CO561" s="127"/>
      <c r="CP561" s="127"/>
      <c r="CQ561" s="127"/>
      <c r="CR561" s="127"/>
      <c r="CS561" s="127"/>
      <c r="CT561" s="127"/>
      <c r="CU561" s="127"/>
      <c r="CV561" s="127"/>
      <c r="CW561" s="127"/>
      <c r="CX561" s="127"/>
      <c r="CY561" s="127"/>
      <c r="CZ561" s="127"/>
      <c r="DA561" s="127"/>
      <c r="DB561" s="127"/>
      <c r="DC561" s="127"/>
      <c r="DD561" s="127"/>
      <c r="DE561" s="127"/>
      <c r="DF561" s="127"/>
      <c r="DG561" s="127"/>
      <c r="DH561" s="127"/>
      <c r="DI561" s="127"/>
      <c r="DJ561" s="127"/>
      <c r="DK561" s="127"/>
      <c r="DL561" s="127"/>
      <c r="DM561" s="127"/>
      <c r="DN561" s="127"/>
      <c r="DO561" s="127"/>
      <c r="DP561" s="127"/>
      <c r="DQ561" s="127"/>
      <c r="DR561" s="127"/>
      <c r="DS561" s="127"/>
      <c r="DT561" s="127"/>
    </row>
    <row r="562" spans="1:124" x14ac:dyDescent="0.3">
      <c r="A562" s="127"/>
      <c r="B562" s="127"/>
      <c r="C562" s="127"/>
      <c r="D562" s="127"/>
      <c r="E562" s="127"/>
      <c r="F562" s="127"/>
      <c r="G562" s="154"/>
      <c r="H562" s="154"/>
      <c r="I562" s="154"/>
      <c r="J562" s="127"/>
      <c r="K562" s="127"/>
      <c r="L562" s="127"/>
      <c r="M562" s="127"/>
      <c r="N562" s="127"/>
      <c r="O562" s="127"/>
      <c r="P562" s="127"/>
      <c r="Q562" s="127"/>
      <c r="R562" s="127"/>
      <c r="S562" s="127"/>
      <c r="T562" s="127"/>
      <c r="U562" s="127"/>
      <c r="V562" s="127"/>
      <c r="W562" s="127"/>
      <c r="X562" s="127"/>
      <c r="Y562" s="127"/>
      <c r="Z562" s="127"/>
      <c r="AA562" s="127"/>
      <c r="AB562" s="127"/>
      <c r="AC562" s="127"/>
      <c r="AD562" s="127"/>
      <c r="AE562" s="127"/>
      <c r="AF562" s="127"/>
      <c r="AG562" s="127"/>
      <c r="AH562" s="127"/>
      <c r="AI562" s="127"/>
      <c r="AJ562" s="127"/>
      <c r="AK562" s="127"/>
      <c r="AL562" s="127"/>
      <c r="AM562" s="127"/>
      <c r="AN562" s="127"/>
      <c r="AO562" s="127"/>
      <c r="AP562" s="127"/>
      <c r="AQ562" s="127"/>
      <c r="AR562" s="127"/>
      <c r="AS562" s="127"/>
      <c r="AT562" s="127"/>
      <c r="AU562" s="127"/>
      <c r="AV562" s="127"/>
      <c r="AW562" s="127"/>
      <c r="AX562" s="127"/>
      <c r="AY562" s="127"/>
      <c r="AZ562" s="127"/>
      <c r="BA562" s="127"/>
      <c r="BB562" s="127"/>
      <c r="BC562" s="127"/>
      <c r="BD562" s="127"/>
      <c r="BE562" s="127"/>
      <c r="BF562" s="127"/>
      <c r="BG562" s="127"/>
      <c r="BH562" s="127"/>
      <c r="BI562" s="127"/>
      <c r="BJ562" s="127"/>
      <c r="BK562" s="127"/>
      <c r="BL562" s="127"/>
      <c r="BM562" s="127"/>
      <c r="BN562" s="127"/>
      <c r="BO562" s="127"/>
      <c r="BP562" s="127"/>
      <c r="BQ562" s="127"/>
      <c r="BR562" s="127"/>
      <c r="BS562" s="127"/>
      <c r="BT562" s="127"/>
      <c r="BU562" s="127"/>
      <c r="BV562" s="127"/>
      <c r="BW562" s="127"/>
      <c r="BX562" s="127"/>
      <c r="BY562" s="127"/>
      <c r="BZ562" s="127"/>
      <c r="CA562" s="127"/>
      <c r="CB562" s="127"/>
      <c r="CC562" s="127"/>
      <c r="CD562" s="127"/>
      <c r="CE562" s="127"/>
      <c r="CF562" s="127"/>
      <c r="CG562" s="127"/>
      <c r="CH562" s="127"/>
      <c r="CI562" s="127"/>
      <c r="CJ562" s="127"/>
      <c r="CK562" s="127"/>
      <c r="CL562" s="127"/>
      <c r="CM562" s="127"/>
      <c r="CN562" s="127"/>
      <c r="CO562" s="127"/>
      <c r="CP562" s="127"/>
      <c r="CQ562" s="127"/>
      <c r="CR562" s="127"/>
      <c r="CS562" s="127"/>
      <c r="CT562" s="127"/>
      <c r="CU562" s="127"/>
      <c r="CV562" s="127"/>
      <c r="CW562" s="127"/>
      <c r="CX562" s="127"/>
      <c r="CY562" s="127"/>
      <c r="CZ562" s="127"/>
      <c r="DA562" s="127"/>
      <c r="DB562" s="127"/>
      <c r="DC562" s="127"/>
      <c r="DD562" s="127"/>
      <c r="DE562" s="127"/>
      <c r="DF562" s="127"/>
      <c r="DG562" s="127"/>
      <c r="DH562" s="127"/>
      <c r="DI562" s="127"/>
      <c r="DJ562" s="127"/>
      <c r="DK562" s="127"/>
      <c r="DL562" s="127"/>
      <c r="DM562" s="127"/>
      <c r="DN562" s="127"/>
      <c r="DO562" s="127"/>
      <c r="DP562" s="127"/>
      <c r="DQ562" s="127"/>
      <c r="DR562" s="127"/>
      <c r="DS562" s="127"/>
      <c r="DT562" s="127"/>
    </row>
    <row r="563" spans="1:124" x14ac:dyDescent="0.3">
      <c r="A563" s="127"/>
      <c r="B563" s="127"/>
      <c r="C563" s="127"/>
      <c r="D563" s="127"/>
      <c r="E563" s="127"/>
      <c r="F563" s="127"/>
      <c r="G563" s="154"/>
      <c r="H563" s="154"/>
      <c r="I563" s="154"/>
      <c r="J563" s="127"/>
      <c r="K563" s="127"/>
      <c r="L563" s="127"/>
      <c r="M563" s="127"/>
      <c r="N563" s="127"/>
      <c r="O563" s="127"/>
      <c r="P563" s="127"/>
      <c r="Q563" s="127"/>
      <c r="R563" s="127"/>
      <c r="S563" s="127"/>
      <c r="T563" s="127"/>
      <c r="U563" s="127"/>
      <c r="V563" s="127"/>
      <c r="W563" s="127"/>
      <c r="X563" s="127"/>
      <c r="Y563" s="127"/>
      <c r="Z563" s="127"/>
      <c r="AA563" s="127"/>
      <c r="AB563" s="127"/>
      <c r="AC563" s="127"/>
      <c r="AD563" s="127"/>
      <c r="AE563" s="127"/>
      <c r="AF563" s="127"/>
      <c r="AG563" s="127"/>
      <c r="AH563" s="127"/>
      <c r="AI563" s="127"/>
      <c r="AJ563" s="127"/>
      <c r="AK563" s="127"/>
      <c r="AL563" s="127"/>
      <c r="AM563" s="127"/>
      <c r="AN563" s="127"/>
      <c r="AO563" s="127"/>
      <c r="AP563" s="127"/>
      <c r="AQ563" s="127"/>
      <c r="AR563" s="127"/>
      <c r="AS563" s="127"/>
      <c r="AT563" s="127"/>
      <c r="AU563" s="127"/>
      <c r="AV563" s="127"/>
      <c r="AW563" s="127"/>
      <c r="AX563" s="127"/>
      <c r="AY563" s="127"/>
      <c r="AZ563" s="127"/>
      <c r="BA563" s="127"/>
      <c r="BB563" s="127"/>
      <c r="BC563" s="127"/>
      <c r="BD563" s="127"/>
      <c r="BE563" s="127"/>
      <c r="BF563" s="127"/>
      <c r="BG563" s="127"/>
      <c r="BH563" s="127"/>
      <c r="BI563" s="127"/>
      <c r="BJ563" s="127"/>
      <c r="BK563" s="127"/>
      <c r="BL563" s="127"/>
      <c r="BM563" s="127"/>
      <c r="BN563" s="127"/>
      <c r="BO563" s="127"/>
      <c r="BP563" s="127"/>
      <c r="BQ563" s="127"/>
      <c r="BR563" s="127"/>
      <c r="BS563" s="127"/>
      <c r="BT563" s="127"/>
      <c r="BU563" s="127"/>
      <c r="BV563" s="127"/>
      <c r="BW563" s="127"/>
      <c r="BX563" s="127"/>
      <c r="BY563" s="127"/>
      <c r="BZ563" s="127"/>
      <c r="CA563" s="127"/>
      <c r="CB563" s="127"/>
      <c r="CC563" s="127"/>
      <c r="CD563" s="127"/>
      <c r="CE563" s="127"/>
      <c r="CF563" s="127"/>
      <c r="CG563" s="127"/>
      <c r="CH563" s="127"/>
      <c r="CI563" s="127"/>
      <c r="CJ563" s="127"/>
      <c r="CK563" s="127"/>
      <c r="CL563" s="127"/>
      <c r="CM563" s="127"/>
      <c r="CN563" s="127"/>
      <c r="CO563" s="127"/>
      <c r="CP563" s="127"/>
      <c r="CQ563" s="127"/>
      <c r="CR563" s="127"/>
      <c r="CS563" s="127"/>
      <c r="CT563" s="127"/>
      <c r="CU563" s="127"/>
      <c r="CV563" s="127"/>
      <c r="CW563" s="127"/>
      <c r="CX563" s="127"/>
      <c r="CY563" s="127"/>
      <c r="CZ563" s="127"/>
      <c r="DA563" s="127"/>
      <c r="DB563" s="127"/>
      <c r="DC563" s="127"/>
      <c r="DD563" s="127"/>
      <c r="DE563" s="127"/>
      <c r="DF563" s="127"/>
      <c r="DG563" s="127"/>
      <c r="DH563" s="127"/>
      <c r="DI563" s="127"/>
      <c r="DJ563" s="127"/>
      <c r="DK563" s="127"/>
      <c r="DL563" s="127"/>
      <c r="DM563" s="127"/>
      <c r="DN563" s="127"/>
      <c r="DO563" s="127"/>
      <c r="DP563" s="127"/>
      <c r="DQ563" s="127"/>
      <c r="DR563" s="127"/>
      <c r="DS563" s="127"/>
      <c r="DT563" s="127"/>
    </row>
    <row r="564" spans="1:124" x14ac:dyDescent="0.3">
      <c r="A564" s="127"/>
      <c r="B564" s="127"/>
      <c r="C564" s="127"/>
      <c r="D564" s="127"/>
      <c r="E564" s="127"/>
      <c r="F564" s="127"/>
      <c r="G564" s="154"/>
      <c r="H564" s="154"/>
      <c r="I564" s="154"/>
      <c r="J564" s="127"/>
      <c r="K564" s="127"/>
      <c r="L564" s="127"/>
      <c r="M564" s="127"/>
      <c r="N564" s="127"/>
      <c r="O564" s="127"/>
      <c r="P564" s="127"/>
      <c r="Q564" s="127"/>
      <c r="R564" s="127"/>
      <c r="S564" s="127"/>
      <c r="T564" s="127"/>
      <c r="U564" s="127"/>
      <c r="V564" s="127"/>
      <c r="W564" s="127"/>
      <c r="X564" s="127"/>
      <c r="Y564" s="127"/>
      <c r="Z564" s="127"/>
      <c r="AA564" s="127"/>
      <c r="AB564" s="127"/>
      <c r="AC564" s="127"/>
      <c r="AD564" s="127"/>
      <c r="AE564" s="127"/>
      <c r="AF564" s="127"/>
      <c r="AG564" s="127"/>
      <c r="AH564" s="127"/>
      <c r="AI564" s="127"/>
      <c r="AJ564" s="127"/>
      <c r="AK564" s="127"/>
      <c r="AL564" s="127"/>
      <c r="AM564" s="127"/>
      <c r="AN564" s="127"/>
      <c r="AO564" s="127"/>
      <c r="AP564" s="127"/>
      <c r="AQ564" s="127"/>
      <c r="AR564" s="127"/>
      <c r="AS564" s="127"/>
      <c r="AT564" s="127"/>
      <c r="AU564" s="127"/>
      <c r="AV564" s="127"/>
      <c r="AW564" s="127"/>
      <c r="AX564" s="127"/>
      <c r="AY564" s="127"/>
      <c r="AZ564" s="127"/>
      <c r="BA564" s="127"/>
      <c r="BB564" s="127"/>
      <c r="BC564" s="127"/>
      <c r="BD564" s="127"/>
      <c r="BE564" s="127"/>
      <c r="BF564" s="127"/>
      <c r="BG564" s="127"/>
      <c r="BH564" s="127"/>
      <c r="BI564" s="127"/>
      <c r="BJ564" s="127"/>
      <c r="BK564" s="127"/>
      <c r="BL564" s="127"/>
      <c r="BM564" s="127"/>
      <c r="BN564" s="127"/>
      <c r="BO564" s="127"/>
      <c r="BP564" s="127"/>
      <c r="BQ564" s="127"/>
      <c r="BR564" s="127"/>
      <c r="BS564" s="127"/>
      <c r="BT564" s="127"/>
      <c r="BU564" s="127"/>
      <c r="BV564" s="127"/>
      <c r="BW564" s="127"/>
      <c r="BX564" s="127"/>
      <c r="BY564" s="127"/>
      <c r="BZ564" s="127"/>
      <c r="CA564" s="127"/>
      <c r="CB564" s="127"/>
      <c r="CC564" s="127"/>
      <c r="CD564" s="127"/>
      <c r="CE564" s="127"/>
      <c r="CF564" s="127"/>
      <c r="CG564" s="127"/>
      <c r="CH564" s="127"/>
      <c r="CI564" s="127"/>
      <c r="CJ564" s="127"/>
      <c r="CK564" s="127"/>
      <c r="CL564" s="127"/>
      <c r="CM564" s="127"/>
      <c r="CN564" s="127"/>
      <c r="CO564" s="127"/>
      <c r="CP564" s="127"/>
      <c r="CQ564" s="127"/>
      <c r="CR564" s="127"/>
      <c r="CS564" s="127"/>
      <c r="CT564" s="127"/>
      <c r="CU564" s="127"/>
      <c r="CV564" s="127"/>
      <c r="CW564" s="127"/>
      <c r="CX564" s="127"/>
      <c r="CY564" s="127"/>
      <c r="CZ564" s="127"/>
      <c r="DA564" s="127"/>
      <c r="DB564" s="127"/>
      <c r="DC564" s="127"/>
      <c r="DD564" s="127"/>
      <c r="DE564" s="127"/>
      <c r="DF564" s="127"/>
      <c r="DG564" s="127"/>
      <c r="DH564" s="127"/>
      <c r="DI564" s="127"/>
      <c r="DJ564" s="127"/>
      <c r="DK564" s="127"/>
      <c r="DL564" s="127"/>
      <c r="DM564" s="127"/>
      <c r="DN564" s="127"/>
      <c r="DO564" s="127"/>
      <c r="DP564" s="127"/>
      <c r="DQ564" s="127"/>
      <c r="DR564" s="127"/>
      <c r="DS564" s="127"/>
      <c r="DT564" s="127"/>
    </row>
    <row r="565" spans="1:124" x14ac:dyDescent="0.3">
      <c r="A565" s="127"/>
      <c r="B565" s="127"/>
      <c r="C565" s="127"/>
      <c r="D565" s="127"/>
      <c r="E565" s="127"/>
      <c r="F565" s="127"/>
      <c r="G565" s="154"/>
      <c r="H565" s="154"/>
      <c r="I565" s="154"/>
      <c r="J565" s="127"/>
      <c r="K565" s="127"/>
      <c r="L565" s="127"/>
      <c r="M565" s="127"/>
      <c r="N565" s="127"/>
      <c r="O565" s="127"/>
      <c r="P565" s="127"/>
      <c r="Q565" s="127"/>
      <c r="R565" s="127"/>
      <c r="S565" s="127"/>
      <c r="T565" s="127"/>
      <c r="U565" s="127"/>
      <c r="V565" s="127"/>
      <c r="W565" s="127"/>
      <c r="X565" s="127"/>
      <c r="Y565" s="127"/>
      <c r="Z565" s="127"/>
      <c r="AA565" s="127"/>
      <c r="AB565" s="127"/>
      <c r="AC565" s="127"/>
      <c r="AD565" s="127"/>
      <c r="AE565" s="127"/>
      <c r="AF565" s="127"/>
      <c r="AG565" s="127"/>
      <c r="AH565" s="127"/>
      <c r="AI565" s="127"/>
      <c r="AJ565" s="127"/>
      <c r="AK565" s="127"/>
      <c r="AL565" s="127"/>
      <c r="AM565" s="127"/>
      <c r="AN565" s="127"/>
      <c r="AO565" s="127"/>
      <c r="AP565" s="127"/>
      <c r="AQ565" s="127"/>
      <c r="AR565" s="127"/>
      <c r="AS565" s="127"/>
      <c r="AT565" s="127"/>
      <c r="AU565" s="127"/>
      <c r="AV565" s="127"/>
      <c r="AW565" s="127"/>
      <c r="AX565" s="127"/>
      <c r="AY565" s="127"/>
      <c r="AZ565" s="127"/>
      <c r="BA565" s="127"/>
      <c r="BB565" s="127"/>
      <c r="BC565" s="127"/>
      <c r="BD565" s="127"/>
      <c r="BE565" s="127"/>
      <c r="BF565" s="127"/>
      <c r="BG565" s="127"/>
      <c r="BH565" s="127"/>
      <c r="BI565" s="127"/>
      <c r="BJ565" s="127"/>
      <c r="BK565" s="127"/>
      <c r="BL565" s="127"/>
      <c r="BM565" s="127"/>
      <c r="BN565" s="127"/>
      <c r="BO565" s="127"/>
      <c r="BP565" s="127"/>
      <c r="BQ565" s="127"/>
      <c r="BR565" s="127"/>
      <c r="BS565" s="127"/>
      <c r="BT565" s="127"/>
      <c r="BU565" s="127"/>
      <c r="BV565" s="127"/>
      <c r="BW565" s="127"/>
      <c r="BX565" s="127"/>
      <c r="BY565" s="127"/>
      <c r="BZ565" s="127"/>
      <c r="CA565" s="127"/>
      <c r="CB565" s="127"/>
      <c r="CC565" s="127"/>
      <c r="CD565" s="127"/>
      <c r="CE565" s="127"/>
      <c r="CF565" s="127"/>
      <c r="CG565" s="127"/>
      <c r="CH565" s="127"/>
      <c r="CI565" s="127"/>
      <c r="CJ565" s="127"/>
      <c r="CK565" s="127"/>
      <c r="CL565" s="127"/>
      <c r="CM565" s="127"/>
      <c r="CN565" s="127"/>
      <c r="CO565" s="127"/>
      <c r="CP565" s="127"/>
      <c r="CQ565" s="127"/>
      <c r="CR565" s="127"/>
      <c r="CS565" s="127"/>
      <c r="CT565" s="127"/>
      <c r="CU565" s="127"/>
      <c r="CV565" s="127"/>
      <c r="CW565" s="127"/>
      <c r="CX565" s="127"/>
      <c r="CY565" s="127"/>
      <c r="CZ565" s="127"/>
      <c r="DA565" s="127"/>
      <c r="DB565" s="127"/>
      <c r="DC565" s="127"/>
      <c r="DD565" s="127"/>
      <c r="DE565" s="127"/>
      <c r="DF565" s="127"/>
      <c r="DG565" s="127"/>
      <c r="DH565" s="127"/>
      <c r="DI565" s="127"/>
      <c r="DJ565" s="127"/>
      <c r="DK565" s="127"/>
      <c r="DL565" s="127"/>
      <c r="DM565" s="127"/>
      <c r="DN565" s="127"/>
      <c r="DO565" s="127"/>
      <c r="DP565" s="127"/>
      <c r="DQ565" s="127"/>
      <c r="DR565" s="127"/>
      <c r="DS565" s="127"/>
      <c r="DT565" s="127"/>
    </row>
    <row r="566" spans="1:124" x14ac:dyDescent="0.3">
      <c r="A566" s="127"/>
      <c r="B566" s="127"/>
      <c r="C566" s="127"/>
      <c r="D566" s="127"/>
      <c r="E566" s="127"/>
      <c r="F566" s="127"/>
      <c r="G566" s="154"/>
      <c r="H566" s="154"/>
      <c r="I566" s="154"/>
      <c r="J566" s="127"/>
      <c r="K566" s="127"/>
      <c r="L566" s="127"/>
      <c r="M566" s="127"/>
      <c r="N566" s="127"/>
      <c r="O566" s="127"/>
      <c r="P566" s="127"/>
      <c r="Q566" s="127"/>
      <c r="R566" s="127"/>
      <c r="S566" s="127"/>
      <c r="T566" s="127"/>
      <c r="U566" s="127"/>
      <c r="V566" s="127"/>
      <c r="W566" s="127"/>
      <c r="X566" s="127"/>
      <c r="Y566" s="127"/>
      <c r="Z566" s="127"/>
      <c r="AA566" s="127"/>
      <c r="AB566" s="127"/>
      <c r="AC566" s="127"/>
      <c r="AD566" s="127"/>
      <c r="AE566" s="127"/>
      <c r="AF566" s="127"/>
      <c r="AG566" s="127"/>
      <c r="AH566" s="127"/>
      <c r="AI566" s="127"/>
      <c r="AJ566" s="127"/>
      <c r="AK566" s="127"/>
      <c r="AL566" s="127"/>
      <c r="AM566" s="127"/>
      <c r="AN566" s="127"/>
      <c r="AO566" s="127"/>
      <c r="AP566" s="127"/>
      <c r="AQ566" s="127"/>
      <c r="AR566" s="127"/>
      <c r="AS566" s="127"/>
      <c r="AT566" s="127"/>
      <c r="AU566" s="127"/>
      <c r="AV566" s="127"/>
      <c r="AW566" s="127"/>
      <c r="AX566" s="127"/>
      <c r="AY566" s="127"/>
      <c r="AZ566" s="127"/>
      <c r="BA566" s="127"/>
      <c r="BB566" s="127"/>
      <c r="BC566" s="127"/>
      <c r="BD566" s="127"/>
      <c r="BE566" s="127"/>
      <c r="BF566" s="127"/>
      <c r="BG566" s="127"/>
      <c r="BH566" s="127"/>
      <c r="BI566" s="127"/>
      <c r="BJ566" s="127"/>
      <c r="BK566" s="127"/>
      <c r="BL566" s="127"/>
      <c r="BM566" s="127"/>
      <c r="BN566" s="127"/>
      <c r="BO566" s="127"/>
      <c r="BP566" s="127"/>
      <c r="BQ566" s="127"/>
      <c r="BR566" s="127"/>
      <c r="BS566" s="127"/>
      <c r="BT566" s="127"/>
      <c r="BU566" s="127"/>
      <c r="BV566" s="127"/>
      <c r="BW566" s="127"/>
      <c r="BX566" s="127"/>
      <c r="BY566" s="127"/>
      <c r="BZ566" s="127"/>
      <c r="CA566" s="127"/>
      <c r="CB566" s="127"/>
      <c r="CC566" s="127"/>
      <c r="CD566" s="127"/>
      <c r="CE566" s="127"/>
      <c r="CF566" s="127"/>
      <c r="CG566" s="127"/>
      <c r="CH566" s="127"/>
      <c r="CI566" s="127"/>
      <c r="CJ566" s="127"/>
      <c r="CK566" s="127"/>
      <c r="CL566" s="127"/>
      <c r="CM566" s="127"/>
      <c r="CN566" s="127"/>
      <c r="CO566" s="127"/>
      <c r="CP566" s="127"/>
      <c r="CQ566" s="127"/>
      <c r="CR566" s="127"/>
      <c r="CS566" s="127"/>
      <c r="CT566" s="127"/>
      <c r="CU566" s="127"/>
      <c r="CV566" s="127"/>
      <c r="CW566" s="127"/>
      <c r="CX566" s="127"/>
      <c r="CY566" s="127"/>
      <c r="CZ566" s="127"/>
      <c r="DA566" s="127"/>
      <c r="DB566" s="127"/>
      <c r="DC566" s="127"/>
      <c r="DD566" s="127"/>
      <c r="DE566" s="127"/>
      <c r="DF566" s="127"/>
      <c r="DG566" s="127"/>
      <c r="DH566" s="127"/>
      <c r="DI566" s="127"/>
      <c r="DJ566" s="127"/>
      <c r="DK566" s="127"/>
      <c r="DL566" s="127"/>
      <c r="DM566" s="127"/>
      <c r="DN566" s="127"/>
      <c r="DO566" s="127"/>
      <c r="DP566" s="127"/>
      <c r="DQ566" s="127"/>
      <c r="DR566" s="127"/>
      <c r="DS566" s="127"/>
      <c r="DT566" s="127"/>
    </row>
    <row r="567" spans="1:124" x14ac:dyDescent="0.3">
      <c r="A567" s="127"/>
      <c r="B567" s="127"/>
      <c r="C567" s="127"/>
      <c r="D567" s="127"/>
      <c r="E567" s="127"/>
      <c r="F567" s="127"/>
      <c r="G567" s="154"/>
      <c r="H567" s="154"/>
      <c r="I567" s="154"/>
      <c r="J567" s="127"/>
      <c r="K567" s="127"/>
      <c r="L567" s="127"/>
      <c r="M567" s="127"/>
      <c r="N567" s="127"/>
      <c r="O567" s="127"/>
      <c r="P567" s="127"/>
      <c r="Q567" s="127"/>
      <c r="R567" s="127"/>
      <c r="S567" s="127"/>
      <c r="T567" s="127"/>
      <c r="U567" s="127"/>
      <c r="V567" s="127"/>
      <c r="W567" s="127"/>
      <c r="X567" s="127"/>
      <c r="Y567" s="127"/>
      <c r="Z567" s="127"/>
      <c r="AA567" s="127"/>
      <c r="AB567" s="127"/>
      <c r="AC567" s="127"/>
      <c r="AD567" s="127"/>
      <c r="AE567" s="127"/>
      <c r="AF567" s="127"/>
      <c r="AG567" s="127"/>
      <c r="AH567" s="127"/>
      <c r="AI567" s="127"/>
      <c r="AJ567" s="127"/>
      <c r="AK567" s="127"/>
      <c r="AL567" s="127"/>
      <c r="AM567" s="127"/>
      <c r="AN567" s="127"/>
      <c r="AO567" s="127"/>
      <c r="AP567" s="127"/>
      <c r="AQ567" s="127"/>
      <c r="AR567" s="127"/>
      <c r="AS567" s="127"/>
      <c r="AT567" s="127"/>
      <c r="AU567" s="127"/>
      <c r="AV567" s="127"/>
      <c r="AW567" s="127"/>
      <c r="AX567" s="127"/>
      <c r="AY567" s="127"/>
      <c r="AZ567" s="127"/>
      <c r="BA567" s="127"/>
      <c r="BB567" s="127"/>
      <c r="BC567" s="127"/>
      <c r="BD567" s="127"/>
      <c r="BE567" s="127"/>
      <c r="BF567" s="127"/>
      <c r="BG567" s="127"/>
      <c r="BH567" s="127"/>
      <c r="BI567" s="127"/>
      <c r="BJ567" s="127"/>
      <c r="BK567" s="127"/>
      <c r="BL567" s="127"/>
      <c r="BM567" s="127"/>
      <c r="BN567" s="127"/>
      <c r="BO567" s="127"/>
      <c r="BP567" s="127"/>
      <c r="BQ567" s="127"/>
      <c r="BR567" s="127"/>
      <c r="BS567" s="127"/>
      <c r="BT567" s="127"/>
      <c r="BU567" s="127"/>
      <c r="BV567" s="127"/>
      <c r="BW567" s="127"/>
      <c r="BX567" s="127"/>
      <c r="BY567" s="127"/>
      <c r="BZ567" s="127"/>
      <c r="CA567" s="127"/>
      <c r="CB567" s="127"/>
      <c r="CC567" s="127"/>
      <c r="CD567" s="127"/>
      <c r="CE567" s="127"/>
      <c r="CF567" s="127"/>
      <c r="CG567" s="127"/>
      <c r="CH567" s="127"/>
      <c r="CI567" s="127"/>
      <c r="CJ567" s="127"/>
      <c r="CK567" s="127"/>
      <c r="CL567" s="127"/>
      <c r="CM567" s="127"/>
      <c r="CN567" s="127"/>
      <c r="CO567" s="127"/>
      <c r="CP567" s="127"/>
      <c r="CQ567" s="127"/>
      <c r="CR567" s="127"/>
      <c r="CS567" s="127"/>
      <c r="CT567" s="127"/>
      <c r="CU567" s="127"/>
      <c r="CV567" s="127"/>
      <c r="CW567" s="127"/>
      <c r="CX567" s="127"/>
      <c r="CY567" s="127"/>
      <c r="CZ567" s="127"/>
      <c r="DA567" s="127"/>
      <c r="DB567" s="127"/>
      <c r="DC567" s="127"/>
      <c r="DD567" s="127"/>
      <c r="DE567" s="127"/>
      <c r="DF567" s="127"/>
      <c r="DG567" s="127"/>
      <c r="DH567" s="127"/>
      <c r="DI567" s="127"/>
      <c r="DJ567" s="127"/>
      <c r="DK567" s="127"/>
      <c r="DL567" s="127"/>
      <c r="DM567" s="127"/>
      <c r="DN567" s="127"/>
      <c r="DO567" s="127"/>
      <c r="DP567" s="127"/>
      <c r="DQ567" s="127"/>
      <c r="DR567" s="127"/>
      <c r="DS567" s="127"/>
      <c r="DT567" s="127"/>
    </row>
    <row r="568" spans="1:124" x14ac:dyDescent="0.3">
      <c r="A568" s="127"/>
      <c r="B568" s="127"/>
      <c r="C568" s="127"/>
      <c r="D568" s="127"/>
      <c r="E568" s="127"/>
      <c r="F568" s="127"/>
      <c r="G568" s="154"/>
      <c r="H568" s="154"/>
      <c r="I568" s="154"/>
      <c r="J568" s="127"/>
      <c r="K568" s="127"/>
      <c r="L568" s="127"/>
      <c r="M568" s="127"/>
      <c r="N568" s="127"/>
      <c r="O568" s="127"/>
      <c r="P568" s="127"/>
      <c r="Q568" s="127"/>
      <c r="R568" s="127"/>
      <c r="S568" s="127"/>
      <c r="T568" s="127"/>
      <c r="U568" s="127"/>
      <c r="V568" s="127"/>
      <c r="W568" s="127"/>
      <c r="X568" s="127"/>
      <c r="Y568" s="127"/>
      <c r="Z568" s="127"/>
      <c r="AA568" s="127"/>
      <c r="AB568" s="127"/>
      <c r="AC568" s="127"/>
      <c r="AD568" s="127"/>
      <c r="AE568" s="127"/>
      <c r="AF568" s="127"/>
      <c r="AG568" s="127"/>
      <c r="AH568" s="127"/>
      <c r="AI568" s="127"/>
      <c r="AJ568" s="127"/>
      <c r="AK568" s="127"/>
      <c r="AL568" s="127"/>
      <c r="AM568" s="127"/>
      <c r="AN568" s="127"/>
      <c r="AO568" s="127"/>
      <c r="AP568" s="127"/>
      <c r="AQ568" s="127"/>
      <c r="AR568" s="127"/>
      <c r="AS568" s="127"/>
      <c r="AT568" s="127"/>
      <c r="AU568" s="127"/>
      <c r="AV568" s="127"/>
      <c r="AW568" s="127"/>
      <c r="AX568" s="127"/>
      <c r="AY568" s="127"/>
      <c r="AZ568" s="127"/>
      <c r="BA568" s="127"/>
      <c r="BB568" s="127"/>
      <c r="BC568" s="127"/>
      <c r="BD568" s="127"/>
      <c r="BE568" s="127"/>
      <c r="BF568" s="127"/>
      <c r="BG568" s="127"/>
      <c r="BH568" s="127"/>
      <c r="BI568" s="127"/>
      <c r="BJ568" s="127"/>
      <c r="BK568" s="127"/>
      <c r="BL568" s="127"/>
      <c r="BM568" s="127"/>
      <c r="BN568" s="127"/>
      <c r="BO568" s="127"/>
      <c r="BP568" s="127"/>
      <c r="BQ568" s="127"/>
      <c r="BR568" s="127"/>
      <c r="BS568" s="127"/>
      <c r="BT568" s="127"/>
      <c r="BU568" s="127"/>
      <c r="BV568" s="127"/>
      <c r="BW568" s="127"/>
      <c r="BX568" s="127"/>
      <c r="BY568" s="127"/>
      <c r="BZ568" s="127"/>
      <c r="CA568" s="127"/>
      <c r="CB568" s="127"/>
      <c r="CC568" s="127"/>
      <c r="CD568" s="127"/>
      <c r="CE568" s="127"/>
      <c r="CF568" s="127"/>
      <c r="CG568" s="127"/>
      <c r="CH568" s="127"/>
      <c r="CI568" s="127"/>
      <c r="CJ568" s="127"/>
      <c r="CK568" s="127"/>
      <c r="CL568" s="127"/>
      <c r="CM568" s="127"/>
      <c r="CN568" s="127"/>
      <c r="CO568" s="127"/>
      <c r="CP568" s="127"/>
      <c r="CQ568" s="127"/>
      <c r="CR568" s="127"/>
      <c r="CS568" s="127"/>
      <c r="CT568" s="127"/>
      <c r="CU568" s="127"/>
      <c r="CV568" s="127"/>
      <c r="CW568" s="127"/>
      <c r="CX568" s="127"/>
      <c r="CY568" s="127"/>
      <c r="CZ568" s="127"/>
      <c r="DA568" s="127"/>
      <c r="DB568" s="127"/>
      <c r="DC568" s="127"/>
      <c r="DD568" s="127"/>
      <c r="DE568" s="127"/>
      <c r="DF568" s="127"/>
      <c r="DG568" s="127"/>
      <c r="DH568" s="127"/>
      <c r="DI568" s="127"/>
      <c r="DJ568" s="127"/>
      <c r="DK568" s="127"/>
      <c r="DL568" s="127"/>
      <c r="DM568" s="127"/>
      <c r="DN568" s="127"/>
      <c r="DO568" s="127"/>
      <c r="DP568" s="127"/>
      <c r="DQ568" s="127"/>
      <c r="DR568" s="127"/>
      <c r="DS568" s="127"/>
      <c r="DT568" s="127"/>
    </row>
    <row r="569" spans="1:124" x14ac:dyDescent="0.3">
      <c r="A569" s="127"/>
      <c r="B569" s="127"/>
      <c r="C569" s="127"/>
      <c r="D569" s="127"/>
      <c r="E569" s="127"/>
      <c r="F569" s="127"/>
      <c r="G569" s="154"/>
      <c r="H569" s="154"/>
      <c r="I569" s="154"/>
      <c r="J569" s="127"/>
      <c r="K569" s="127"/>
      <c r="L569" s="127"/>
      <c r="M569" s="127"/>
      <c r="N569" s="127"/>
      <c r="O569" s="127"/>
      <c r="P569" s="127"/>
      <c r="Q569" s="127"/>
      <c r="R569" s="127"/>
      <c r="S569" s="127"/>
      <c r="T569" s="127"/>
      <c r="U569" s="127"/>
      <c r="V569" s="127"/>
      <c r="W569" s="127"/>
      <c r="X569" s="127"/>
      <c r="Y569" s="127"/>
      <c r="Z569" s="127"/>
      <c r="AA569" s="127"/>
      <c r="AB569" s="127"/>
      <c r="AC569" s="127"/>
      <c r="AD569" s="127"/>
      <c r="AE569" s="127"/>
      <c r="AF569" s="127"/>
      <c r="AG569" s="127"/>
      <c r="AH569" s="127"/>
      <c r="AI569" s="127"/>
      <c r="AJ569" s="127"/>
      <c r="AK569" s="127"/>
      <c r="AL569" s="127"/>
      <c r="AM569" s="127"/>
      <c r="AN569" s="127"/>
      <c r="AO569" s="127"/>
      <c r="AP569" s="127"/>
      <c r="AQ569" s="127"/>
      <c r="AR569" s="127"/>
      <c r="AS569" s="127"/>
      <c r="AT569" s="127"/>
      <c r="AU569" s="127"/>
      <c r="AV569" s="127"/>
      <c r="AW569" s="127"/>
      <c r="AX569" s="127"/>
      <c r="AY569" s="127"/>
      <c r="AZ569" s="127"/>
      <c r="BA569" s="127"/>
      <c r="BB569" s="127"/>
      <c r="BC569" s="127"/>
      <c r="BD569" s="127"/>
      <c r="BE569" s="127"/>
      <c r="BF569" s="127"/>
      <c r="BG569" s="127"/>
      <c r="BH569" s="127"/>
      <c r="BI569" s="127"/>
      <c r="BJ569" s="127"/>
      <c r="BK569" s="127"/>
      <c r="BL569" s="127"/>
      <c r="BM569" s="127"/>
      <c r="BN569" s="127"/>
      <c r="BO569" s="127"/>
      <c r="BP569" s="127"/>
      <c r="BQ569" s="127"/>
      <c r="BR569" s="127"/>
      <c r="BS569" s="127"/>
      <c r="BT569" s="127"/>
      <c r="BU569" s="127"/>
      <c r="BV569" s="127"/>
      <c r="BW569" s="127"/>
      <c r="BX569" s="127"/>
      <c r="BY569" s="127"/>
      <c r="BZ569" s="127"/>
      <c r="CA569" s="127"/>
      <c r="CB569" s="127"/>
      <c r="CC569" s="127"/>
      <c r="CD569" s="127"/>
      <c r="CE569" s="127"/>
      <c r="CF569" s="127"/>
      <c r="CG569" s="127"/>
      <c r="CH569" s="127"/>
      <c r="CI569" s="127"/>
      <c r="CJ569" s="127"/>
      <c r="CK569" s="127"/>
      <c r="CL569" s="127"/>
      <c r="CM569" s="127"/>
      <c r="CN569" s="127"/>
      <c r="CO569" s="127"/>
      <c r="CP569" s="127"/>
      <c r="CQ569" s="127"/>
      <c r="CR569" s="127"/>
      <c r="CS569" s="127"/>
      <c r="CT569" s="127"/>
      <c r="CU569" s="127"/>
      <c r="CV569" s="127"/>
      <c r="CW569" s="127"/>
      <c r="CX569" s="127"/>
      <c r="CY569" s="127"/>
      <c r="CZ569" s="127"/>
      <c r="DA569" s="127"/>
      <c r="DB569" s="127"/>
      <c r="DC569" s="127"/>
      <c r="DD569" s="127"/>
      <c r="DE569" s="127"/>
      <c r="DF569" s="127"/>
      <c r="DG569" s="127"/>
      <c r="DH569" s="127"/>
      <c r="DI569" s="127"/>
      <c r="DJ569" s="127"/>
      <c r="DK569" s="127"/>
      <c r="DL569" s="127"/>
      <c r="DM569" s="127"/>
      <c r="DN569" s="127"/>
      <c r="DO569" s="127"/>
      <c r="DP569" s="127"/>
      <c r="DQ569" s="127"/>
      <c r="DR569" s="127"/>
      <c r="DS569" s="127"/>
      <c r="DT569" s="127"/>
    </row>
    <row r="570" spans="1:124" x14ac:dyDescent="0.3">
      <c r="A570" s="127"/>
      <c r="B570" s="127"/>
      <c r="C570" s="127"/>
      <c r="D570" s="127"/>
      <c r="E570" s="127"/>
      <c r="F570" s="127"/>
      <c r="G570" s="154"/>
      <c r="H570" s="154"/>
      <c r="I570" s="154"/>
      <c r="J570" s="127"/>
      <c r="K570" s="127"/>
      <c r="L570" s="127"/>
      <c r="M570" s="127"/>
      <c r="N570" s="127"/>
      <c r="O570" s="127"/>
      <c r="P570" s="127"/>
      <c r="Q570" s="127"/>
      <c r="R570" s="127"/>
      <c r="S570" s="127"/>
      <c r="T570" s="127"/>
      <c r="U570" s="127"/>
      <c r="V570" s="127"/>
      <c r="W570" s="127"/>
      <c r="X570" s="127"/>
      <c r="Y570" s="127"/>
      <c r="Z570" s="127"/>
      <c r="AA570" s="127"/>
      <c r="AB570" s="127"/>
      <c r="AC570" s="127"/>
      <c r="AD570" s="127"/>
      <c r="AE570" s="127"/>
      <c r="AF570" s="127"/>
      <c r="AG570" s="127"/>
      <c r="AH570" s="127"/>
      <c r="AI570" s="127"/>
      <c r="AJ570" s="127"/>
      <c r="AK570" s="127"/>
      <c r="AL570" s="127"/>
      <c r="AM570" s="127"/>
      <c r="AN570" s="127"/>
      <c r="AO570" s="127"/>
      <c r="AP570" s="127"/>
      <c r="AQ570" s="127"/>
      <c r="AR570" s="127"/>
      <c r="AS570" s="127"/>
      <c r="AT570" s="127"/>
      <c r="AU570" s="127"/>
      <c r="AV570" s="127"/>
      <c r="AW570" s="127"/>
      <c r="AX570" s="127"/>
      <c r="AY570" s="127"/>
      <c r="AZ570" s="127"/>
      <c r="BA570" s="127"/>
      <c r="BB570" s="127"/>
      <c r="BC570" s="127"/>
      <c r="BD570" s="127"/>
      <c r="BE570" s="127"/>
      <c r="BF570" s="127"/>
      <c r="BG570" s="127"/>
      <c r="BH570" s="127"/>
      <c r="BI570" s="127"/>
      <c r="BJ570" s="127"/>
      <c r="BK570" s="127"/>
      <c r="BL570" s="127"/>
      <c r="BM570" s="127"/>
      <c r="BN570" s="127"/>
      <c r="BO570" s="127"/>
      <c r="BP570" s="127"/>
      <c r="BQ570" s="127"/>
      <c r="BR570" s="127"/>
      <c r="BS570" s="127"/>
      <c r="BT570" s="127"/>
      <c r="BU570" s="127"/>
      <c r="BV570" s="127"/>
      <c r="BW570" s="127"/>
      <c r="BX570" s="127"/>
      <c r="BY570" s="127"/>
      <c r="BZ570" s="127"/>
      <c r="CA570" s="127"/>
      <c r="CB570" s="127"/>
      <c r="CC570" s="127"/>
      <c r="CD570" s="127"/>
      <c r="CE570" s="127"/>
      <c r="CF570" s="127"/>
      <c r="CG570" s="127"/>
      <c r="CH570" s="127"/>
      <c r="CI570" s="127"/>
      <c r="CJ570" s="127"/>
      <c r="CK570" s="127"/>
      <c r="CL570" s="127"/>
      <c r="CM570" s="127"/>
      <c r="CN570" s="127"/>
      <c r="CO570" s="127"/>
      <c r="CP570" s="127"/>
      <c r="CQ570" s="127"/>
      <c r="CR570" s="127"/>
      <c r="CS570" s="127"/>
      <c r="CT570" s="127"/>
      <c r="CU570" s="127"/>
      <c r="CV570" s="127"/>
      <c r="CW570" s="127"/>
      <c r="CX570" s="127"/>
      <c r="CY570" s="127"/>
      <c r="CZ570" s="127"/>
      <c r="DA570" s="127"/>
      <c r="DB570" s="127"/>
      <c r="DC570" s="127"/>
      <c r="DD570" s="127"/>
      <c r="DE570" s="127"/>
      <c r="DF570" s="127"/>
      <c r="DG570" s="127"/>
      <c r="DH570" s="127"/>
      <c r="DI570" s="127"/>
      <c r="DJ570" s="127"/>
      <c r="DK570" s="127"/>
      <c r="DL570" s="127"/>
      <c r="DM570" s="127"/>
      <c r="DN570" s="127"/>
      <c r="DO570" s="127"/>
      <c r="DP570" s="127"/>
      <c r="DQ570" s="127"/>
      <c r="DR570" s="127"/>
      <c r="DS570" s="127"/>
      <c r="DT570" s="127"/>
    </row>
    <row r="571" spans="1:124" x14ac:dyDescent="0.3">
      <c r="A571" s="127"/>
      <c r="B571" s="127"/>
      <c r="C571" s="127"/>
      <c r="D571" s="127"/>
      <c r="E571" s="127"/>
      <c r="F571" s="127"/>
      <c r="G571" s="154"/>
      <c r="H571" s="154"/>
      <c r="I571" s="154"/>
      <c r="J571" s="127"/>
      <c r="K571" s="127"/>
      <c r="L571" s="127"/>
      <c r="M571" s="127"/>
      <c r="N571" s="127"/>
      <c r="O571" s="127"/>
      <c r="P571" s="127"/>
      <c r="Q571" s="127"/>
      <c r="R571" s="127"/>
      <c r="S571" s="127"/>
      <c r="T571" s="127"/>
      <c r="U571" s="127"/>
      <c r="V571" s="127"/>
      <c r="W571" s="127"/>
      <c r="X571" s="127"/>
      <c r="Y571" s="127"/>
      <c r="Z571" s="127"/>
      <c r="AA571" s="127"/>
      <c r="AB571" s="127"/>
      <c r="AC571" s="127"/>
      <c r="AD571" s="127"/>
      <c r="AE571" s="127"/>
      <c r="AF571" s="127"/>
      <c r="AG571" s="127"/>
      <c r="AH571" s="127"/>
      <c r="AI571" s="127"/>
      <c r="AJ571" s="127"/>
      <c r="AK571" s="127"/>
      <c r="AL571" s="127"/>
      <c r="AM571" s="127"/>
      <c r="AN571" s="127"/>
      <c r="AO571" s="127"/>
      <c r="AP571" s="127"/>
      <c r="AQ571" s="127"/>
      <c r="AR571" s="127"/>
      <c r="AS571" s="127"/>
      <c r="AT571" s="127"/>
      <c r="AU571" s="127"/>
      <c r="AV571" s="127"/>
      <c r="AW571" s="127"/>
      <c r="AX571" s="127"/>
      <c r="AY571" s="127"/>
      <c r="AZ571" s="127"/>
      <c r="BA571" s="127"/>
      <c r="BB571" s="127"/>
      <c r="BC571" s="127"/>
      <c r="BD571" s="127"/>
      <c r="BE571" s="127"/>
      <c r="BF571" s="127"/>
      <c r="BG571" s="127"/>
      <c r="BH571" s="127"/>
      <c r="BI571" s="127"/>
      <c r="BJ571" s="127"/>
      <c r="BK571" s="127"/>
      <c r="BL571" s="127"/>
      <c r="BM571" s="127"/>
      <c r="BN571" s="127"/>
      <c r="BO571" s="127"/>
      <c r="BP571" s="127"/>
      <c r="BQ571" s="127"/>
      <c r="BR571" s="127"/>
      <c r="BS571" s="127"/>
      <c r="BT571" s="127"/>
      <c r="BU571" s="127"/>
      <c r="BV571" s="127"/>
      <c r="BW571" s="127"/>
      <c r="BX571" s="127"/>
      <c r="BY571" s="127"/>
      <c r="BZ571" s="127"/>
      <c r="CA571" s="127"/>
      <c r="CB571" s="127"/>
      <c r="CC571" s="127"/>
      <c r="CD571" s="127"/>
      <c r="CE571" s="127"/>
      <c r="CF571" s="127"/>
      <c r="CG571" s="127"/>
      <c r="CH571" s="127"/>
      <c r="CI571" s="127"/>
      <c r="CJ571" s="127"/>
      <c r="CK571" s="127"/>
      <c r="CL571" s="127"/>
      <c r="CM571" s="127"/>
      <c r="CN571" s="127"/>
      <c r="CO571" s="127"/>
      <c r="CP571" s="127"/>
      <c r="CQ571" s="127"/>
      <c r="CR571" s="127"/>
      <c r="CS571" s="127"/>
      <c r="CT571" s="127"/>
      <c r="CU571" s="127"/>
      <c r="CV571" s="127"/>
      <c r="CW571" s="127"/>
      <c r="CX571" s="127"/>
      <c r="CY571" s="127"/>
      <c r="CZ571" s="127"/>
      <c r="DA571" s="127"/>
      <c r="DB571" s="127"/>
      <c r="DC571" s="127"/>
      <c r="DD571" s="127"/>
      <c r="DE571" s="127"/>
      <c r="DF571" s="127"/>
      <c r="DG571" s="127"/>
      <c r="DH571" s="127"/>
      <c r="DI571" s="127"/>
      <c r="DJ571" s="127"/>
      <c r="DK571" s="127"/>
      <c r="DL571" s="127"/>
      <c r="DM571" s="127"/>
      <c r="DN571" s="127"/>
      <c r="DO571" s="127"/>
      <c r="DP571" s="127"/>
      <c r="DQ571" s="127"/>
      <c r="DR571" s="127"/>
      <c r="DS571" s="127"/>
      <c r="DT571" s="127"/>
    </row>
    <row r="572" spans="1:124" x14ac:dyDescent="0.3">
      <c r="A572" s="127"/>
      <c r="B572" s="127"/>
      <c r="C572" s="127"/>
      <c r="D572" s="127"/>
      <c r="E572" s="127"/>
      <c r="F572" s="127"/>
      <c r="G572" s="154"/>
      <c r="H572" s="154"/>
      <c r="I572" s="154"/>
      <c r="J572" s="127"/>
      <c r="K572" s="127"/>
      <c r="L572" s="127"/>
      <c r="M572" s="127"/>
      <c r="N572" s="127"/>
      <c r="O572" s="127"/>
      <c r="P572" s="127"/>
      <c r="Q572" s="127"/>
      <c r="R572" s="127"/>
      <c r="S572" s="127"/>
      <c r="T572" s="127"/>
      <c r="U572" s="127"/>
      <c r="V572" s="127"/>
      <c r="W572" s="127"/>
      <c r="X572" s="127"/>
      <c r="Y572" s="127"/>
      <c r="Z572" s="127"/>
      <c r="AA572" s="127"/>
      <c r="AB572" s="127"/>
      <c r="AC572" s="127"/>
      <c r="AD572" s="127"/>
      <c r="AE572" s="127"/>
      <c r="AF572" s="127"/>
      <c r="AG572" s="127"/>
      <c r="AH572" s="127"/>
      <c r="AI572" s="127"/>
      <c r="AJ572" s="127"/>
      <c r="AK572" s="127"/>
      <c r="AL572" s="127"/>
      <c r="AM572" s="127"/>
      <c r="AN572" s="127"/>
      <c r="AO572" s="127"/>
      <c r="AP572" s="127"/>
      <c r="AQ572" s="127"/>
      <c r="AR572" s="127"/>
      <c r="AS572" s="127"/>
      <c r="AT572" s="127"/>
      <c r="AU572" s="127"/>
      <c r="AV572" s="127"/>
      <c r="AW572" s="127"/>
      <c r="AX572" s="127"/>
      <c r="AY572" s="127"/>
      <c r="AZ572" s="127"/>
      <c r="BA572" s="127"/>
      <c r="BB572" s="127"/>
      <c r="BC572" s="127"/>
      <c r="BD572" s="127"/>
      <c r="BE572" s="127"/>
      <c r="BF572" s="127"/>
      <c r="BG572" s="127"/>
      <c r="BH572" s="127"/>
      <c r="BI572" s="127"/>
      <c r="BJ572" s="127"/>
      <c r="BK572" s="127"/>
      <c r="BL572" s="127"/>
      <c r="BM572" s="127"/>
      <c r="BN572" s="127"/>
      <c r="BO572" s="127"/>
      <c r="BP572" s="127"/>
      <c r="BQ572" s="127"/>
      <c r="BR572" s="127"/>
      <c r="BS572" s="127"/>
      <c r="BT572" s="127"/>
      <c r="BU572" s="127"/>
      <c r="BV572" s="127"/>
      <c r="BW572" s="127"/>
      <c r="BX572" s="127"/>
      <c r="BY572" s="127"/>
      <c r="BZ572" s="127"/>
      <c r="CA572" s="127"/>
      <c r="CB572" s="127"/>
      <c r="CC572" s="127"/>
      <c r="CD572" s="127"/>
      <c r="CE572" s="127"/>
      <c r="CF572" s="127"/>
      <c r="CG572" s="127"/>
      <c r="CH572" s="127"/>
      <c r="CI572" s="127"/>
      <c r="CJ572" s="127"/>
      <c r="CK572" s="127"/>
      <c r="CL572" s="127"/>
      <c r="CM572" s="127"/>
      <c r="CN572" s="127"/>
      <c r="CO572" s="127"/>
      <c r="CP572" s="127"/>
      <c r="CQ572" s="127"/>
      <c r="CR572" s="127"/>
      <c r="CS572" s="127"/>
      <c r="CT572" s="127"/>
      <c r="CU572" s="127"/>
      <c r="CV572" s="127"/>
      <c r="CW572" s="127"/>
      <c r="CX572" s="127"/>
      <c r="CY572" s="127"/>
      <c r="CZ572" s="127"/>
      <c r="DA572" s="127"/>
      <c r="DB572" s="127"/>
      <c r="DC572" s="127"/>
      <c r="DD572" s="127"/>
      <c r="DE572" s="127"/>
      <c r="DF572" s="127"/>
      <c r="DG572" s="127"/>
      <c r="DH572" s="127"/>
      <c r="DI572" s="127"/>
      <c r="DJ572" s="127"/>
      <c r="DK572" s="127"/>
      <c r="DL572" s="127"/>
      <c r="DM572" s="127"/>
      <c r="DN572" s="127"/>
      <c r="DO572" s="127"/>
      <c r="DP572" s="127"/>
      <c r="DQ572" s="127"/>
      <c r="DR572" s="127"/>
      <c r="DS572" s="127"/>
      <c r="DT572" s="127"/>
    </row>
    <row r="573" spans="1:124" x14ac:dyDescent="0.3">
      <c r="A573" s="127"/>
      <c r="B573" s="127"/>
      <c r="C573" s="127"/>
      <c r="D573" s="127"/>
      <c r="E573" s="127"/>
      <c r="F573" s="127"/>
      <c r="G573" s="154"/>
      <c r="H573" s="154"/>
      <c r="I573" s="154"/>
      <c r="J573" s="127"/>
      <c r="K573" s="127"/>
      <c r="L573" s="127"/>
      <c r="M573" s="127"/>
      <c r="N573" s="127"/>
      <c r="O573" s="127"/>
      <c r="P573" s="127"/>
      <c r="Q573" s="127"/>
      <c r="R573" s="127"/>
      <c r="S573" s="127"/>
      <c r="T573" s="127"/>
      <c r="U573" s="127"/>
      <c r="V573" s="127"/>
      <c r="W573" s="127"/>
      <c r="X573" s="127"/>
      <c r="Y573" s="127"/>
      <c r="Z573" s="127"/>
      <c r="AA573" s="127"/>
      <c r="AB573" s="127"/>
      <c r="AC573" s="127"/>
      <c r="AD573" s="127"/>
      <c r="AE573" s="127"/>
      <c r="AF573" s="127"/>
      <c r="AG573" s="127"/>
      <c r="AH573" s="127"/>
      <c r="AI573" s="127"/>
      <c r="AJ573" s="127"/>
      <c r="AK573" s="127"/>
      <c r="AL573" s="127"/>
      <c r="AM573" s="127"/>
      <c r="AN573" s="127"/>
      <c r="AO573" s="127"/>
      <c r="AP573" s="127"/>
      <c r="AQ573" s="127"/>
      <c r="AR573" s="127"/>
      <c r="AS573" s="127"/>
      <c r="AT573" s="127"/>
      <c r="AU573" s="127"/>
      <c r="AV573" s="127"/>
      <c r="AW573" s="127"/>
      <c r="AX573" s="127"/>
      <c r="AY573" s="127"/>
      <c r="AZ573" s="127"/>
      <c r="BA573" s="127"/>
      <c r="BB573" s="127"/>
      <c r="BC573" s="127"/>
      <c r="BD573" s="127"/>
      <c r="BE573" s="127"/>
      <c r="BF573" s="127"/>
      <c r="BG573" s="127"/>
      <c r="BH573" s="127"/>
      <c r="BI573" s="127"/>
      <c r="BJ573" s="127"/>
      <c r="BK573" s="127"/>
      <c r="BL573" s="127"/>
      <c r="BM573" s="127"/>
      <c r="BN573" s="127"/>
      <c r="BO573" s="127"/>
      <c r="BP573" s="127"/>
      <c r="BQ573" s="127"/>
      <c r="BR573" s="127"/>
      <c r="BS573" s="127"/>
      <c r="BT573" s="127"/>
      <c r="BU573" s="127"/>
      <c r="BV573" s="127"/>
      <c r="BW573" s="127"/>
      <c r="BX573" s="127"/>
      <c r="BY573" s="127"/>
      <c r="BZ573" s="127"/>
      <c r="CA573" s="127"/>
      <c r="CB573" s="127"/>
      <c r="CC573" s="127"/>
      <c r="CD573" s="127"/>
      <c r="CE573" s="127"/>
      <c r="CF573" s="127"/>
      <c r="CG573" s="127"/>
      <c r="CH573" s="127"/>
      <c r="CI573" s="127"/>
      <c r="CJ573" s="127"/>
      <c r="CK573" s="127"/>
      <c r="CL573" s="127"/>
      <c r="CM573" s="127"/>
      <c r="CN573" s="127"/>
      <c r="CO573" s="127"/>
      <c r="CP573" s="127"/>
      <c r="CQ573" s="127"/>
      <c r="CR573" s="127"/>
      <c r="CS573" s="127"/>
      <c r="CT573" s="127"/>
      <c r="CU573" s="127"/>
      <c r="CV573" s="127"/>
      <c r="CW573" s="127"/>
      <c r="CX573" s="127"/>
      <c r="CY573" s="127"/>
      <c r="CZ573" s="127"/>
      <c r="DA573" s="127"/>
      <c r="DB573" s="127"/>
      <c r="DC573" s="127"/>
      <c r="DD573" s="127"/>
      <c r="DE573" s="127"/>
      <c r="DF573" s="127"/>
      <c r="DG573" s="127"/>
      <c r="DH573" s="127"/>
      <c r="DI573" s="127"/>
      <c r="DJ573" s="127"/>
      <c r="DK573" s="127"/>
      <c r="DL573" s="127"/>
      <c r="DM573" s="127"/>
      <c r="DN573" s="127"/>
      <c r="DO573" s="127"/>
      <c r="DP573" s="127"/>
      <c r="DQ573" s="127"/>
      <c r="DR573" s="127"/>
      <c r="DS573" s="127"/>
      <c r="DT573" s="127"/>
    </row>
    <row r="574" spans="1:124" x14ac:dyDescent="0.3">
      <c r="A574" s="127"/>
      <c r="B574" s="127"/>
      <c r="C574" s="127"/>
      <c r="D574" s="127"/>
      <c r="E574" s="127"/>
      <c r="F574" s="127"/>
      <c r="G574" s="154"/>
      <c r="H574" s="154"/>
      <c r="I574" s="154"/>
      <c r="J574" s="127"/>
      <c r="K574" s="127"/>
      <c r="L574" s="127"/>
      <c r="M574" s="127"/>
      <c r="N574" s="127"/>
      <c r="O574" s="127"/>
      <c r="P574" s="127"/>
      <c r="Q574" s="127"/>
      <c r="R574" s="127"/>
      <c r="S574" s="127"/>
      <c r="T574" s="127"/>
      <c r="U574" s="127"/>
      <c r="V574" s="127"/>
      <c r="W574" s="127"/>
      <c r="X574" s="127"/>
      <c r="Y574" s="127"/>
      <c r="Z574" s="127"/>
      <c r="AA574" s="127"/>
      <c r="AB574" s="127"/>
      <c r="AC574" s="127"/>
      <c r="AD574" s="127"/>
      <c r="AE574" s="127"/>
      <c r="AF574" s="127"/>
      <c r="AG574" s="127"/>
      <c r="AH574" s="127"/>
      <c r="AI574" s="127"/>
      <c r="AJ574" s="127"/>
      <c r="AK574" s="127"/>
      <c r="AL574" s="127"/>
      <c r="AM574" s="127"/>
      <c r="AN574" s="127"/>
      <c r="AO574" s="127"/>
      <c r="AP574" s="127"/>
      <c r="AQ574" s="127"/>
      <c r="AR574" s="127"/>
      <c r="AS574" s="127"/>
      <c r="AT574" s="127"/>
      <c r="AU574" s="127"/>
      <c r="AV574" s="127"/>
      <c r="AW574" s="127"/>
      <c r="AX574" s="127"/>
      <c r="AY574" s="127"/>
      <c r="AZ574" s="127"/>
      <c r="BA574" s="127"/>
      <c r="BB574" s="127"/>
      <c r="BC574" s="127"/>
      <c r="BD574" s="127"/>
      <c r="BE574" s="127"/>
      <c r="BF574" s="127"/>
      <c r="BG574" s="127"/>
      <c r="BH574" s="127"/>
      <c r="BI574" s="127"/>
      <c r="BJ574" s="127"/>
      <c r="BK574" s="127"/>
      <c r="BL574" s="127"/>
      <c r="BM574" s="127"/>
      <c r="BN574" s="127"/>
      <c r="BO574" s="127"/>
      <c r="BP574" s="127"/>
      <c r="BQ574" s="127"/>
      <c r="BR574" s="127"/>
      <c r="BS574" s="127"/>
      <c r="BT574" s="127"/>
      <c r="BU574" s="127"/>
      <c r="BV574" s="127"/>
      <c r="BW574" s="127"/>
      <c r="BX574" s="127"/>
      <c r="BY574" s="127"/>
      <c r="BZ574" s="127"/>
      <c r="CA574" s="127"/>
      <c r="CB574" s="127"/>
      <c r="CC574" s="127"/>
      <c r="CD574" s="127"/>
      <c r="CE574" s="127"/>
      <c r="CF574" s="127"/>
      <c r="CG574" s="127"/>
      <c r="CH574" s="127"/>
      <c r="CI574" s="127"/>
      <c r="CJ574" s="127"/>
      <c r="CK574" s="127"/>
      <c r="CL574" s="127"/>
      <c r="CM574" s="127"/>
      <c r="CN574" s="127"/>
      <c r="CO574" s="127"/>
      <c r="CP574" s="127"/>
      <c r="CQ574" s="127"/>
      <c r="CR574" s="127"/>
      <c r="CS574" s="127"/>
      <c r="CT574" s="127"/>
      <c r="CU574" s="127"/>
      <c r="CV574" s="127"/>
      <c r="CW574" s="127"/>
      <c r="CX574" s="127"/>
      <c r="CY574" s="127"/>
      <c r="CZ574" s="127"/>
      <c r="DA574" s="127"/>
      <c r="DB574" s="127"/>
      <c r="DC574" s="127"/>
      <c r="DD574" s="127"/>
      <c r="DE574" s="127"/>
      <c r="DF574" s="127"/>
      <c r="DG574" s="127"/>
      <c r="DH574" s="127"/>
      <c r="DI574" s="127"/>
      <c r="DJ574" s="127"/>
      <c r="DK574" s="127"/>
      <c r="DL574" s="127"/>
      <c r="DM574" s="127"/>
      <c r="DN574" s="127"/>
      <c r="DO574" s="127"/>
      <c r="DP574" s="127"/>
      <c r="DQ574" s="127"/>
      <c r="DR574" s="127"/>
      <c r="DS574" s="127"/>
      <c r="DT574" s="127"/>
    </row>
    <row r="575" spans="1:124" x14ac:dyDescent="0.3">
      <c r="A575" s="127"/>
      <c r="B575" s="127"/>
      <c r="C575" s="127"/>
      <c r="D575" s="127"/>
      <c r="E575" s="127"/>
      <c r="F575" s="127"/>
      <c r="G575" s="154"/>
      <c r="H575" s="154"/>
      <c r="I575" s="154"/>
      <c r="J575" s="127"/>
      <c r="K575" s="127"/>
      <c r="L575" s="127"/>
      <c r="M575" s="127"/>
      <c r="N575" s="127"/>
      <c r="O575" s="127"/>
      <c r="P575" s="127"/>
      <c r="Q575" s="127"/>
      <c r="R575" s="127"/>
      <c r="S575" s="127"/>
      <c r="T575" s="127"/>
      <c r="U575" s="127"/>
      <c r="V575" s="127"/>
      <c r="W575" s="127"/>
      <c r="X575" s="127"/>
      <c r="Y575" s="127"/>
      <c r="Z575" s="127"/>
      <c r="AA575" s="127"/>
      <c r="AB575" s="127"/>
      <c r="AC575" s="127"/>
      <c r="AD575" s="127"/>
      <c r="AE575" s="127"/>
      <c r="AF575" s="127"/>
      <c r="AG575" s="127"/>
      <c r="AH575" s="127"/>
      <c r="AI575" s="127"/>
      <c r="AJ575" s="127"/>
      <c r="AK575" s="127"/>
      <c r="AL575" s="127"/>
      <c r="AM575" s="127"/>
      <c r="AN575" s="127"/>
      <c r="AO575" s="127"/>
      <c r="AP575" s="127"/>
      <c r="AQ575" s="127"/>
      <c r="AR575" s="127"/>
      <c r="AS575" s="127"/>
      <c r="AT575" s="127"/>
      <c r="AU575" s="127"/>
      <c r="AV575" s="127"/>
      <c r="AW575" s="127"/>
      <c r="AX575" s="127"/>
      <c r="AY575" s="127"/>
      <c r="AZ575" s="127"/>
      <c r="BA575" s="127"/>
      <c r="BB575" s="127"/>
      <c r="BC575" s="127"/>
      <c r="BD575" s="127"/>
      <c r="BE575" s="127"/>
      <c r="BF575" s="127"/>
      <c r="BG575" s="127"/>
      <c r="BH575" s="127"/>
      <c r="BI575" s="127"/>
      <c r="BJ575" s="127"/>
      <c r="BK575" s="127"/>
      <c r="BL575" s="127"/>
      <c r="BM575" s="127"/>
      <c r="BN575" s="127"/>
      <c r="BO575" s="127"/>
      <c r="BP575" s="127"/>
      <c r="BQ575" s="127"/>
      <c r="BR575" s="127"/>
      <c r="BS575" s="127"/>
      <c r="BT575" s="127"/>
      <c r="BU575" s="127"/>
      <c r="BV575" s="127"/>
      <c r="BW575" s="127"/>
      <c r="BX575" s="127"/>
      <c r="BY575" s="127"/>
      <c r="BZ575" s="127"/>
      <c r="CA575" s="127"/>
      <c r="CB575" s="127"/>
      <c r="CC575" s="127"/>
      <c r="CD575" s="127"/>
      <c r="CE575" s="127"/>
      <c r="CF575" s="127"/>
      <c r="CG575" s="127"/>
      <c r="CH575" s="127"/>
      <c r="CI575" s="127"/>
      <c r="CJ575" s="127"/>
      <c r="CK575" s="127"/>
      <c r="CL575" s="127"/>
      <c r="CM575" s="127"/>
      <c r="CN575" s="127"/>
      <c r="CO575" s="127"/>
      <c r="CP575" s="127"/>
      <c r="CQ575" s="127"/>
      <c r="CR575" s="127"/>
      <c r="CS575" s="127"/>
      <c r="CT575" s="127"/>
      <c r="CU575" s="127"/>
      <c r="CV575" s="127"/>
      <c r="CW575" s="127"/>
      <c r="CX575" s="127"/>
      <c r="CY575" s="127"/>
      <c r="CZ575" s="127"/>
      <c r="DA575" s="127"/>
      <c r="DB575" s="127"/>
      <c r="DC575" s="127"/>
      <c r="DD575" s="127"/>
      <c r="DE575" s="127"/>
      <c r="DF575" s="127"/>
      <c r="DG575" s="127"/>
      <c r="DH575" s="127"/>
      <c r="DI575" s="127"/>
      <c r="DJ575" s="127"/>
      <c r="DK575" s="127"/>
      <c r="DL575" s="127"/>
      <c r="DM575" s="127"/>
      <c r="DN575" s="127"/>
      <c r="DO575" s="127"/>
      <c r="DP575" s="127"/>
      <c r="DQ575" s="127"/>
      <c r="DR575" s="127"/>
      <c r="DS575" s="127"/>
      <c r="DT575" s="127"/>
    </row>
    <row r="576" spans="1:124" x14ac:dyDescent="0.3">
      <c r="A576" s="127"/>
      <c r="B576" s="127"/>
      <c r="C576" s="127"/>
      <c r="D576" s="127"/>
      <c r="E576" s="127"/>
      <c r="F576" s="127"/>
      <c r="G576" s="154"/>
      <c r="H576" s="154"/>
      <c r="I576" s="154"/>
      <c r="J576" s="127"/>
      <c r="K576" s="127"/>
      <c r="L576" s="127"/>
      <c r="M576" s="127"/>
      <c r="N576" s="127"/>
      <c r="O576" s="127"/>
      <c r="P576" s="127"/>
      <c r="Q576" s="127"/>
      <c r="R576" s="127"/>
      <c r="S576" s="127"/>
      <c r="T576" s="127"/>
      <c r="U576" s="127"/>
      <c r="V576" s="127"/>
      <c r="W576" s="127"/>
      <c r="X576" s="127"/>
      <c r="Y576" s="127"/>
      <c r="Z576" s="127"/>
      <c r="AA576" s="127"/>
      <c r="AB576" s="127"/>
      <c r="AC576" s="127"/>
      <c r="AD576" s="127"/>
      <c r="AE576" s="127"/>
      <c r="AF576" s="127"/>
      <c r="AG576" s="127"/>
      <c r="AH576" s="127"/>
      <c r="AI576" s="127"/>
      <c r="AJ576" s="127"/>
      <c r="AK576" s="127"/>
      <c r="AL576" s="127"/>
      <c r="AM576" s="127"/>
      <c r="AN576" s="127"/>
      <c r="AO576" s="127"/>
      <c r="AP576" s="127"/>
      <c r="AQ576" s="127"/>
      <c r="AR576" s="127"/>
      <c r="AS576" s="127"/>
      <c r="AT576" s="127"/>
      <c r="AU576" s="127"/>
      <c r="AV576" s="127"/>
      <c r="AW576" s="127"/>
      <c r="AX576" s="127"/>
      <c r="AY576" s="127"/>
      <c r="AZ576" s="127"/>
      <c r="BA576" s="127"/>
      <c r="BB576" s="127"/>
      <c r="BC576" s="127"/>
      <c r="BD576" s="127"/>
      <c r="BE576" s="127"/>
      <c r="BF576" s="127"/>
      <c r="BG576" s="127"/>
      <c r="BH576" s="127"/>
      <c r="BI576" s="127"/>
      <c r="BJ576" s="127"/>
      <c r="BK576" s="127"/>
      <c r="BL576" s="127"/>
      <c r="BM576" s="127"/>
      <c r="BN576" s="127"/>
      <c r="BO576" s="127"/>
      <c r="BP576" s="127"/>
      <c r="BQ576" s="127"/>
      <c r="BR576" s="127"/>
      <c r="BS576" s="127"/>
      <c r="BT576" s="127"/>
      <c r="BU576" s="127"/>
      <c r="BV576" s="127"/>
      <c r="BW576" s="127"/>
      <c r="BX576" s="127"/>
      <c r="BY576" s="127"/>
      <c r="BZ576" s="127"/>
      <c r="CA576" s="127"/>
      <c r="CB576" s="127"/>
      <c r="CC576" s="127"/>
      <c r="CD576" s="127"/>
      <c r="CE576" s="127"/>
      <c r="CF576" s="127"/>
      <c r="CG576" s="127"/>
      <c r="CH576" s="127"/>
      <c r="CI576" s="127"/>
      <c r="CJ576" s="127"/>
      <c r="CK576" s="127"/>
      <c r="CL576" s="127"/>
      <c r="CM576" s="127"/>
      <c r="CN576" s="127"/>
      <c r="CO576" s="127"/>
      <c r="CP576" s="127"/>
      <c r="CQ576" s="127"/>
      <c r="CR576" s="127"/>
      <c r="CS576" s="127"/>
      <c r="CT576" s="127"/>
      <c r="CU576" s="127"/>
      <c r="CV576" s="127"/>
      <c r="CW576" s="127"/>
      <c r="CX576" s="127"/>
      <c r="CY576" s="127"/>
      <c r="CZ576" s="127"/>
      <c r="DA576" s="127"/>
      <c r="DB576" s="127"/>
      <c r="DC576" s="127"/>
      <c r="DD576" s="127"/>
      <c r="DE576" s="127"/>
      <c r="DF576" s="127"/>
      <c r="DG576" s="127"/>
      <c r="DH576" s="127"/>
      <c r="DI576" s="127"/>
      <c r="DJ576" s="127"/>
      <c r="DK576" s="127"/>
      <c r="DL576" s="127"/>
      <c r="DM576" s="127"/>
      <c r="DN576" s="127"/>
      <c r="DO576" s="127"/>
      <c r="DP576" s="127"/>
      <c r="DQ576" s="127"/>
      <c r="DR576" s="127"/>
      <c r="DS576" s="127"/>
      <c r="DT576" s="127"/>
    </row>
    <row r="577" spans="1:124" x14ac:dyDescent="0.3">
      <c r="A577" s="127"/>
      <c r="B577" s="127"/>
      <c r="C577" s="127"/>
      <c r="D577" s="127"/>
      <c r="E577" s="127"/>
      <c r="F577" s="127"/>
      <c r="G577" s="154"/>
      <c r="H577" s="154"/>
      <c r="I577" s="154"/>
      <c r="J577" s="127"/>
      <c r="K577" s="127"/>
      <c r="L577" s="127"/>
      <c r="M577" s="127"/>
      <c r="N577" s="127"/>
      <c r="O577" s="127"/>
      <c r="P577" s="127"/>
      <c r="Q577" s="127"/>
      <c r="R577" s="127"/>
      <c r="S577" s="127"/>
      <c r="T577" s="127"/>
      <c r="U577" s="127"/>
      <c r="V577" s="127"/>
      <c r="W577" s="127"/>
      <c r="X577" s="127"/>
      <c r="Y577" s="127"/>
      <c r="Z577" s="127"/>
      <c r="AA577" s="127"/>
      <c r="AB577" s="127"/>
      <c r="AC577" s="127"/>
      <c r="AD577" s="127"/>
      <c r="AE577" s="127"/>
      <c r="AF577" s="127"/>
      <c r="AG577" s="127"/>
      <c r="AH577" s="127"/>
      <c r="AI577" s="127"/>
      <c r="AJ577" s="127"/>
      <c r="AK577" s="127"/>
      <c r="AL577" s="127"/>
      <c r="AM577" s="127"/>
      <c r="AN577" s="127"/>
      <c r="AO577" s="127"/>
      <c r="AP577" s="127"/>
      <c r="AQ577" s="127"/>
      <c r="AR577" s="127"/>
      <c r="AS577" s="127"/>
      <c r="AT577" s="127"/>
      <c r="AU577" s="127"/>
      <c r="AV577" s="127"/>
      <c r="AW577" s="127"/>
      <c r="AX577" s="127"/>
      <c r="AY577" s="127"/>
      <c r="AZ577" s="127"/>
      <c r="BA577" s="127"/>
      <c r="BB577" s="127"/>
      <c r="BC577" s="127"/>
      <c r="BD577" s="127"/>
      <c r="BE577" s="127"/>
      <c r="BF577" s="127"/>
      <c r="BG577" s="127"/>
      <c r="BH577" s="127"/>
      <c r="BI577" s="127"/>
      <c r="BJ577" s="127"/>
      <c r="BK577" s="127"/>
      <c r="BL577" s="127"/>
      <c r="BM577" s="127"/>
      <c r="BN577" s="127"/>
      <c r="BO577" s="127"/>
      <c r="BP577" s="127"/>
      <c r="BQ577" s="127"/>
      <c r="BR577" s="127"/>
      <c r="BS577" s="127"/>
      <c r="BT577" s="127"/>
      <c r="BU577" s="127"/>
      <c r="BV577" s="127"/>
      <c r="BW577" s="127"/>
      <c r="BX577" s="127"/>
      <c r="BY577" s="127"/>
      <c r="BZ577" s="127"/>
      <c r="CA577" s="127"/>
      <c r="CB577" s="127"/>
      <c r="CC577" s="127"/>
      <c r="CD577" s="127"/>
      <c r="CE577" s="127"/>
      <c r="CF577" s="127"/>
      <c r="CG577" s="127"/>
      <c r="CH577" s="127"/>
      <c r="CI577" s="127"/>
      <c r="CJ577" s="127"/>
      <c r="CK577" s="127"/>
      <c r="CL577" s="127"/>
      <c r="CM577" s="127"/>
      <c r="CN577" s="127"/>
      <c r="CO577" s="127"/>
      <c r="CP577" s="127"/>
      <c r="CQ577" s="127"/>
      <c r="CR577" s="127"/>
      <c r="CS577" s="127"/>
      <c r="CT577" s="127"/>
      <c r="CU577" s="127"/>
      <c r="CV577" s="127"/>
      <c r="CW577" s="127"/>
      <c r="CX577" s="127"/>
      <c r="CY577" s="127"/>
      <c r="CZ577" s="127"/>
      <c r="DA577" s="127"/>
      <c r="DB577" s="127"/>
      <c r="DC577" s="127"/>
      <c r="DD577" s="127"/>
      <c r="DE577" s="127"/>
      <c r="DF577" s="127"/>
      <c r="DG577" s="127"/>
      <c r="DH577" s="127"/>
      <c r="DI577" s="127"/>
      <c r="DJ577" s="127"/>
      <c r="DK577" s="127"/>
      <c r="DL577" s="127"/>
      <c r="DM577" s="127"/>
      <c r="DN577" s="127"/>
      <c r="DO577" s="127"/>
      <c r="DP577" s="127"/>
      <c r="DQ577" s="127"/>
      <c r="DR577" s="127"/>
      <c r="DS577" s="127"/>
      <c r="DT577" s="127"/>
    </row>
    <row r="578" spans="1:124" x14ac:dyDescent="0.3">
      <c r="A578" s="127"/>
      <c r="B578" s="127"/>
      <c r="C578" s="127"/>
      <c r="D578" s="127"/>
      <c r="E578" s="127"/>
      <c r="F578" s="127"/>
      <c r="G578" s="154"/>
      <c r="H578" s="154"/>
      <c r="I578" s="154"/>
      <c r="J578" s="127"/>
      <c r="K578" s="127"/>
      <c r="L578" s="127"/>
      <c r="M578" s="127"/>
      <c r="N578" s="127"/>
      <c r="O578" s="127"/>
      <c r="P578" s="127"/>
      <c r="Q578" s="127"/>
      <c r="R578" s="127"/>
      <c r="S578" s="127"/>
      <c r="T578" s="127"/>
      <c r="U578" s="127"/>
      <c r="V578" s="127"/>
      <c r="W578" s="127"/>
      <c r="X578" s="127"/>
      <c r="Y578" s="127"/>
      <c r="Z578" s="127"/>
      <c r="AA578" s="127"/>
      <c r="AB578" s="127"/>
      <c r="AC578" s="127"/>
      <c r="AD578" s="127"/>
      <c r="AE578" s="127"/>
      <c r="AF578" s="127"/>
      <c r="AG578" s="127"/>
      <c r="AH578" s="127"/>
      <c r="AI578" s="127"/>
      <c r="AJ578" s="127"/>
      <c r="AK578" s="127"/>
      <c r="AL578" s="127"/>
      <c r="AM578" s="127"/>
      <c r="AN578" s="127"/>
      <c r="AO578" s="127"/>
      <c r="AP578" s="127"/>
      <c r="AQ578" s="127"/>
      <c r="AR578" s="127"/>
      <c r="AS578" s="127"/>
      <c r="AT578" s="127"/>
      <c r="AU578" s="127"/>
      <c r="AV578" s="127"/>
      <c r="AW578" s="127"/>
      <c r="AX578" s="127"/>
      <c r="AY578" s="127"/>
      <c r="AZ578" s="127"/>
      <c r="BA578" s="127"/>
      <c r="BB578" s="127"/>
      <c r="BC578" s="127"/>
      <c r="BD578" s="127"/>
      <c r="BE578" s="127"/>
      <c r="BF578" s="127"/>
      <c r="BG578" s="127"/>
      <c r="BH578" s="127"/>
      <c r="BI578" s="127"/>
      <c r="BJ578" s="127"/>
      <c r="BK578" s="127"/>
      <c r="BL578" s="127"/>
      <c r="BM578" s="127"/>
      <c r="BN578" s="127"/>
      <c r="BO578" s="127"/>
      <c r="BP578" s="127"/>
      <c r="BQ578" s="127"/>
      <c r="BR578" s="127"/>
      <c r="BS578" s="127"/>
      <c r="BT578" s="127"/>
      <c r="BU578" s="127"/>
      <c r="BV578" s="127"/>
      <c r="BW578" s="127"/>
      <c r="BX578" s="127"/>
      <c r="BY578" s="127"/>
      <c r="BZ578" s="127"/>
      <c r="CA578" s="127"/>
      <c r="CB578" s="127"/>
      <c r="CC578" s="127"/>
      <c r="CD578" s="127"/>
      <c r="CE578" s="127"/>
      <c r="CF578" s="127"/>
      <c r="CG578" s="127"/>
      <c r="CH578" s="127"/>
      <c r="CI578" s="127"/>
      <c r="CJ578" s="127"/>
      <c r="CK578" s="127"/>
      <c r="CL578" s="127"/>
      <c r="CM578" s="127"/>
      <c r="CN578" s="127"/>
      <c r="CO578" s="127"/>
      <c r="CP578" s="127"/>
      <c r="CQ578" s="127"/>
      <c r="CR578" s="127"/>
      <c r="CS578" s="127"/>
      <c r="CT578" s="127"/>
      <c r="CU578" s="127"/>
      <c r="CV578" s="127"/>
      <c r="CW578" s="127"/>
      <c r="CX578" s="127"/>
      <c r="CY578" s="127"/>
      <c r="CZ578" s="127"/>
      <c r="DA578" s="127"/>
      <c r="DB578" s="127"/>
      <c r="DC578" s="127"/>
      <c r="DD578" s="127"/>
      <c r="DE578" s="127"/>
      <c r="DF578" s="127"/>
      <c r="DG578" s="127"/>
      <c r="DH578" s="127"/>
      <c r="DI578" s="127"/>
      <c r="DJ578" s="127"/>
      <c r="DK578" s="127"/>
      <c r="DL578" s="127"/>
      <c r="DM578" s="127"/>
      <c r="DN578" s="127"/>
      <c r="DO578" s="127"/>
      <c r="DP578" s="127"/>
      <c r="DQ578" s="127"/>
      <c r="DR578" s="127"/>
      <c r="DS578" s="127"/>
      <c r="DT578" s="127"/>
    </row>
    <row r="579" spans="1:124" x14ac:dyDescent="0.3">
      <c r="A579" s="127"/>
      <c r="B579" s="127"/>
      <c r="C579" s="127"/>
      <c r="D579" s="127"/>
      <c r="E579" s="127"/>
      <c r="F579" s="127"/>
      <c r="G579" s="154"/>
      <c r="H579" s="154"/>
      <c r="I579" s="154"/>
      <c r="J579" s="127"/>
      <c r="K579" s="127"/>
      <c r="L579" s="127"/>
      <c r="M579" s="127"/>
      <c r="N579" s="127"/>
      <c r="O579" s="127"/>
      <c r="P579" s="127"/>
      <c r="Q579" s="127"/>
      <c r="R579" s="127"/>
      <c r="S579" s="127"/>
      <c r="T579" s="127"/>
      <c r="U579" s="127"/>
      <c r="V579" s="127"/>
      <c r="W579" s="127"/>
      <c r="X579" s="127"/>
      <c r="Y579" s="127"/>
      <c r="Z579" s="127"/>
      <c r="AA579" s="127"/>
      <c r="AB579" s="127"/>
      <c r="AC579" s="127"/>
      <c r="AD579" s="127"/>
      <c r="AE579" s="127"/>
      <c r="AF579" s="127"/>
      <c r="AG579" s="127"/>
      <c r="AH579" s="127"/>
      <c r="AI579" s="127"/>
      <c r="AJ579" s="127"/>
      <c r="AK579" s="127"/>
      <c r="AL579" s="127"/>
      <c r="AM579" s="127"/>
      <c r="AN579" s="127"/>
      <c r="AO579" s="127"/>
      <c r="AP579" s="127"/>
      <c r="AQ579" s="127"/>
      <c r="AR579" s="127"/>
      <c r="AS579" s="127"/>
      <c r="AT579" s="127"/>
      <c r="AU579" s="127"/>
      <c r="AV579" s="127"/>
      <c r="AW579" s="127"/>
      <c r="AX579" s="127"/>
      <c r="AY579" s="127"/>
      <c r="AZ579" s="127"/>
      <c r="BA579" s="127"/>
      <c r="BB579" s="127"/>
      <c r="BC579" s="127"/>
      <c r="BD579" s="127"/>
      <c r="BE579" s="127"/>
      <c r="BF579" s="127"/>
      <c r="BG579" s="127"/>
      <c r="BH579" s="127"/>
      <c r="BI579" s="127"/>
      <c r="BJ579" s="127"/>
      <c r="BK579" s="127"/>
      <c r="BL579" s="127"/>
      <c r="BM579" s="127"/>
      <c r="BN579" s="127"/>
      <c r="BO579" s="127"/>
      <c r="BP579" s="127"/>
      <c r="BQ579" s="127"/>
      <c r="BR579" s="127"/>
      <c r="BS579" s="127"/>
      <c r="BT579" s="127"/>
      <c r="BU579" s="127"/>
      <c r="BV579" s="127"/>
      <c r="BW579" s="127"/>
      <c r="BX579" s="127"/>
      <c r="BY579" s="127"/>
      <c r="BZ579" s="127"/>
      <c r="CA579" s="127"/>
      <c r="CB579" s="127"/>
      <c r="CC579" s="127"/>
      <c r="CD579" s="127"/>
      <c r="CE579" s="127"/>
      <c r="CF579" s="127"/>
      <c r="CG579" s="127"/>
      <c r="CH579" s="127"/>
      <c r="CI579" s="127"/>
      <c r="CJ579" s="127"/>
      <c r="CK579" s="127"/>
      <c r="CL579" s="127"/>
      <c r="CM579" s="127"/>
      <c r="CN579" s="127"/>
      <c r="CO579" s="127"/>
      <c r="CP579" s="127"/>
      <c r="CQ579" s="127"/>
      <c r="CR579" s="127"/>
      <c r="CS579" s="127"/>
      <c r="CT579" s="127"/>
      <c r="CU579" s="127"/>
      <c r="CV579" s="127"/>
      <c r="CW579" s="127"/>
      <c r="CX579" s="127"/>
      <c r="CY579" s="127"/>
      <c r="CZ579" s="127"/>
      <c r="DA579" s="127"/>
      <c r="DB579" s="127"/>
      <c r="DC579" s="127"/>
      <c r="DD579" s="127"/>
      <c r="DE579" s="127"/>
      <c r="DF579" s="127"/>
      <c r="DG579" s="127"/>
      <c r="DH579" s="127"/>
      <c r="DI579" s="127"/>
      <c r="DJ579" s="127"/>
      <c r="DK579" s="127"/>
      <c r="DL579" s="127"/>
      <c r="DM579" s="127"/>
      <c r="DN579" s="127"/>
      <c r="DO579" s="127"/>
      <c r="DP579" s="127"/>
      <c r="DQ579" s="127"/>
      <c r="DR579" s="127"/>
      <c r="DS579" s="127"/>
      <c r="DT579" s="127"/>
    </row>
    <row r="580" spans="1:124" x14ac:dyDescent="0.3">
      <c r="A580" s="127"/>
      <c r="B580" s="127"/>
      <c r="C580" s="127"/>
      <c r="D580" s="127"/>
      <c r="E580" s="127"/>
      <c r="F580" s="127"/>
      <c r="G580" s="154"/>
      <c r="H580" s="154"/>
      <c r="I580" s="154"/>
      <c r="J580" s="127"/>
      <c r="K580" s="127"/>
      <c r="L580" s="127"/>
      <c r="M580" s="127"/>
      <c r="N580" s="127"/>
      <c r="O580" s="127"/>
      <c r="P580" s="127"/>
      <c r="Q580" s="127"/>
      <c r="R580" s="127"/>
      <c r="S580" s="127"/>
      <c r="T580" s="127"/>
      <c r="U580" s="127"/>
      <c r="V580" s="127"/>
      <c r="W580" s="127"/>
      <c r="X580" s="127"/>
      <c r="Y580" s="127"/>
      <c r="Z580" s="127"/>
      <c r="AA580" s="127"/>
      <c r="AB580" s="127"/>
      <c r="AC580" s="127"/>
      <c r="AD580" s="127"/>
      <c r="AE580" s="127"/>
      <c r="AF580" s="127"/>
      <c r="AG580" s="127"/>
      <c r="AH580" s="127"/>
      <c r="AI580" s="127"/>
      <c r="AJ580" s="127"/>
      <c r="AK580" s="127"/>
      <c r="AL580" s="127"/>
      <c r="AM580" s="127"/>
      <c r="AN580" s="127"/>
      <c r="AO580" s="127"/>
      <c r="AP580" s="127"/>
      <c r="AQ580" s="127"/>
      <c r="AR580" s="127"/>
      <c r="AS580" s="127"/>
      <c r="AT580" s="127"/>
      <c r="AU580" s="127"/>
      <c r="AV580" s="127"/>
      <c r="AW580" s="127"/>
      <c r="AX580" s="127"/>
      <c r="AY580" s="127"/>
      <c r="AZ580" s="127"/>
      <c r="BA580" s="127"/>
      <c r="BB580" s="127"/>
      <c r="BC580" s="127"/>
      <c r="BD580" s="127"/>
      <c r="BE580" s="127"/>
      <c r="BF580" s="127"/>
      <c r="BG580" s="127"/>
      <c r="BH580" s="127"/>
      <c r="BI580" s="127"/>
      <c r="BJ580" s="127"/>
      <c r="BK580" s="127"/>
      <c r="BL580" s="127"/>
      <c r="BM580" s="127"/>
      <c r="BN580" s="127"/>
      <c r="BO580" s="127"/>
      <c r="BP580" s="127"/>
      <c r="BQ580" s="127"/>
      <c r="BR580" s="127"/>
      <c r="BS580" s="127"/>
      <c r="BT580" s="127"/>
      <c r="BU580" s="127"/>
      <c r="BV580" s="127"/>
      <c r="BW580" s="127"/>
      <c r="BX580" s="127"/>
      <c r="BY580" s="127"/>
      <c r="BZ580" s="127"/>
      <c r="CA580" s="127"/>
      <c r="CB580" s="127"/>
      <c r="CC580" s="127"/>
      <c r="CD580" s="127"/>
      <c r="CE580" s="127"/>
      <c r="CF580" s="127"/>
      <c r="CG580" s="127"/>
      <c r="CH580" s="127"/>
      <c r="CI580" s="127"/>
      <c r="CJ580" s="127"/>
      <c r="CK580" s="127"/>
      <c r="CL580" s="127"/>
      <c r="CM580" s="127"/>
      <c r="CN580" s="127"/>
      <c r="CO580" s="127"/>
      <c r="CP580" s="127"/>
      <c r="CQ580" s="127"/>
      <c r="CR580" s="127"/>
      <c r="CS580" s="127"/>
      <c r="CT580" s="127"/>
      <c r="CU580" s="127"/>
      <c r="CV580" s="127"/>
      <c r="CW580" s="127"/>
      <c r="CX580" s="127"/>
      <c r="CY580" s="127"/>
      <c r="CZ580" s="127"/>
      <c r="DA580" s="127"/>
      <c r="DB580" s="127"/>
      <c r="DC580" s="127"/>
      <c r="DD580" s="127"/>
      <c r="DE580" s="127"/>
      <c r="DF580" s="127"/>
      <c r="DG580" s="127"/>
      <c r="DH580" s="127"/>
      <c r="DI580" s="127"/>
      <c r="DJ580" s="127"/>
      <c r="DK580" s="127"/>
      <c r="DL580" s="127"/>
      <c r="DM580" s="127"/>
      <c r="DN580" s="127"/>
      <c r="DO580" s="127"/>
      <c r="DP580" s="127"/>
      <c r="DQ580" s="127"/>
      <c r="DR580" s="127"/>
      <c r="DS580" s="127"/>
      <c r="DT580" s="127"/>
    </row>
    <row r="581" spans="1:124" x14ac:dyDescent="0.3">
      <c r="A581" s="127"/>
      <c r="B581" s="127"/>
      <c r="C581" s="127"/>
      <c r="D581" s="127"/>
      <c r="E581" s="127"/>
      <c r="F581" s="127"/>
      <c r="G581" s="154"/>
      <c r="H581" s="154"/>
      <c r="I581" s="154"/>
      <c r="J581" s="127"/>
      <c r="K581" s="127"/>
      <c r="L581" s="127"/>
      <c r="M581" s="127"/>
      <c r="N581" s="127"/>
      <c r="O581" s="127"/>
      <c r="P581" s="127"/>
      <c r="Q581" s="127"/>
      <c r="R581" s="127"/>
      <c r="S581" s="127"/>
      <c r="T581" s="127"/>
      <c r="U581" s="127"/>
      <c r="V581" s="127"/>
      <c r="W581" s="127"/>
      <c r="X581" s="127"/>
      <c r="Y581" s="127"/>
      <c r="Z581" s="127"/>
      <c r="AA581" s="127"/>
      <c r="AB581" s="127"/>
      <c r="AC581" s="127"/>
      <c r="AD581" s="127"/>
      <c r="AE581" s="127"/>
      <c r="AF581" s="127"/>
      <c r="AG581" s="127"/>
      <c r="AH581" s="127"/>
      <c r="AI581" s="127"/>
      <c r="AJ581" s="127"/>
      <c r="AK581" s="127"/>
      <c r="AL581" s="127"/>
      <c r="AM581" s="127"/>
      <c r="AN581" s="127"/>
      <c r="AO581" s="127"/>
      <c r="AP581" s="127"/>
      <c r="AQ581" s="127"/>
      <c r="AR581" s="127"/>
      <c r="AS581" s="127"/>
      <c r="AT581" s="127"/>
      <c r="AU581" s="127"/>
      <c r="AV581" s="127"/>
      <c r="AW581" s="127"/>
      <c r="AX581" s="127"/>
      <c r="AY581" s="127"/>
      <c r="AZ581" s="127"/>
      <c r="BA581" s="127"/>
      <c r="BB581" s="127"/>
      <c r="BC581" s="127"/>
      <c r="BD581" s="127"/>
      <c r="BE581" s="127"/>
      <c r="BF581" s="127"/>
      <c r="BG581" s="127"/>
      <c r="BH581" s="127"/>
      <c r="BI581" s="127"/>
      <c r="BJ581" s="127"/>
      <c r="BK581" s="127"/>
      <c r="BL581" s="127"/>
      <c r="BM581" s="127"/>
      <c r="BN581" s="127"/>
      <c r="BO581" s="127"/>
      <c r="BP581" s="127"/>
      <c r="BQ581" s="127"/>
      <c r="BR581" s="127"/>
      <c r="BS581" s="127"/>
      <c r="BT581" s="127"/>
      <c r="BU581" s="127"/>
      <c r="BV581" s="127"/>
      <c r="BW581" s="127"/>
      <c r="BX581" s="127"/>
      <c r="BY581" s="127"/>
      <c r="BZ581" s="127"/>
      <c r="CA581" s="127"/>
      <c r="CB581" s="127"/>
      <c r="CC581" s="127"/>
      <c r="CD581" s="127"/>
      <c r="CE581" s="127"/>
      <c r="CF581" s="127"/>
      <c r="CG581" s="127"/>
      <c r="CH581" s="127"/>
      <c r="CI581" s="127"/>
      <c r="CJ581" s="127"/>
      <c r="CK581" s="127"/>
      <c r="CL581" s="127"/>
      <c r="CM581" s="127"/>
      <c r="CN581" s="127"/>
      <c r="CO581" s="127"/>
      <c r="CP581" s="127"/>
      <c r="CQ581" s="127"/>
      <c r="CR581" s="127"/>
      <c r="CS581" s="127"/>
      <c r="CT581" s="127"/>
      <c r="CU581" s="127"/>
      <c r="CV581" s="127"/>
      <c r="CW581" s="127"/>
      <c r="CX581" s="127"/>
      <c r="CY581" s="127"/>
      <c r="CZ581" s="127"/>
      <c r="DA581" s="127"/>
      <c r="DB581" s="127"/>
      <c r="DC581" s="127"/>
      <c r="DD581" s="127"/>
      <c r="DE581" s="127"/>
      <c r="DF581" s="127"/>
      <c r="DG581" s="127"/>
      <c r="DH581" s="127"/>
      <c r="DI581" s="127"/>
      <c r="DJ581" s="127"/>
      <c r="DK581" s="127"/>
      <c r="DL581" s="127"/>
      <c r="DM581" s="127"/>
      <c r="DN581" s="127"/>
      <c r="DO581" s="127"/>
      <c r="DP581" s="127"/>
      <c r="DQ581" s="127"/>
      <c r="DR581" s="127"/>
      <c r="DS581" s="127"/>
      <c r="DT581" s="127"/>
    </row>
    <row r="582" spans="1:124" x14ac:dyDescent="0.3">
      <c r="A582" s="127"/>
      <c r="B582" s="127"/>
      <c r="C582" s="127"/>
      <c r="D582" s="127"/>
      <c r="E582" s="127"/>
      <c r="F582" s="127"/>
      <c r="G582" s="154"/>
      <c r="H582" s="154"/>
      <c r="I582" s="154"/>
      <c r="J582" s="127"/>
      <c r="K582" s="127"/>
      <c r="L582" s="127"/>
      <c r="M582" s="127"/>
      <c r="N582" s="127"/>
      <c r="O582" s="127"/>
      <c r="P582" s="127"/>
      <c r="Q582" s="127"/>
      <c r="R582" s="127"/>
      <c r="S582" s="127"/>
      <c r="T582" s="127"/>
      <c r="U582" s="127"/>
      <c r="V582" s="127"/>
      <c r="W582" s="127"/>
      <c r="X582" s="127"/>
      <c r="Y582" s="127"/>
      <c r="Z582" s="127"/>
      <c r="AA582" s="127"/>
      <c r="AB582" s="127"/>
      <c r="AC582" s="127"/>
      <c r="AD582" s="127"/>
      <c r="AE582" s="127"/>
      <c r="AF582" s="127"/>
      <c r="AG582" s="127"/>
      <c r="AH582" s="127"/>
      <c r="AI582" s="127"/>
      <c r="AJ582" s="127"/>
      <c r="AK582" s="127"/>
      <c r="AL582" s="127"/>
      <c r="AM582" s="127"/>
      <c r="AN582" s="127"/>
      <c r="AO582" s="127"/>
      <c r="AP582" s="127"/>
      <c r="AQ582" s="127"/>
      <c r="AR582" s="127"/>
      <c r="AS582" s="127"/>
      <c r="AT582" s="127"/>
      <c r="AU582" s="127"/>
      <c r="AV582" s="127"/>
      <c r="AW582" s="127"/>
      <c r="AX582" s="127"/>
      <c r="AY582" s="127"/>
      <c r="AZ582" s="127"/>
      <c r="BA582" s="127"/>
      <c r="BB582" s="127"/>
      <c r="BC582" s="127"/>
      <c r="BD582" s="127"/>
      <c r="BE582" s="127"/>
      <c r="BF582" s="127"/>
      <c r="BG582" s="127"/>
      <c r="BH582" s="127"/>
      <c r="BI582" s="127"/>
      <c r="BJ582" s="127"/>
      <c r="BK582" s="127"/>
      <c r="BL582" s="127"/>
      <c r="BM582" s="127"/>
      <c r="BN582" s="127"/>
      <c r="BO582" s="127"/>
      <c r="BP582" s="127"/>
      <c r="BQ582" s="127"/>
      <c r="BR582" s="127"/>
      <c r="BS582" s="127"/>
      <c r="BT582" s="127"/>
      <c r="BU582" s="127"/>
      <c r="BV582" s="127"/>
      <c r="BW582" s="127"/>
      <c r="BX582" s="127"/>
      <c r="BY582" s="127"/>
      <c r="BZ582" s="127"/>
      <c r="CA582" s="127"/>
      <c r="CB582" s="127"/>
      <c r="CC582" s="127"/>
      <c r="CD582" s="127"/>
      <c r="CE582" s="127"/>
      <c r="CF582" s="127"/>
      <c r="CG582" s="127"/>
      <c r="CH582" s="127"/>
      <c r="CI582" s="127"/>
      <c r="CJ582" s="127"/>
      <c r="CK582" s="127"/>
      <c r="CL582" s="127"/>
      <c r="CM582" s="127"/>
      <c r="CN582" s="127"/>
      <c r="CO582" s="127"/>
      <c r="CP582" s="127"/>
      <c r="CQ582" s="127"/>
      <c r="CR582" s="127"/>
      <c r="CS582" s="127"/>
      <c r="CT582" s="127"/>
      <c r="CU582" s="127"/>
      <c r="CV582" s="127"/>
      <c r="CW582" s="127"/>
      <c r="CX582" s="127"/>
      <c r="CY582" s="127"/>
      <c r="CZ582" s="127"/>
      <c r="DA582" s="127"/>
      <c r="DB582" s="127"/>
      <c r="DC582" s="127"/>
      <c r="DD582" s="127"/>
      <c r="DE582" s="127"/>
      <c r="DF582" s="127"/>
      <c r="DG582" s="127"/>
      <c r="DH582" s="127"/>
      <c r="DI582" s="127"/>
      <c r="DJ582" s="127"/>
      <c r="DK582" s="127"/>
      <c r="DL582" s="127"/>
      <c r="DM582" s="127"/>
      <c r="DN582" s="127"/>
      <c r="DO582" s="127"/>
      <c r="DP582" s="127"/>
      <c r="DQ582" s="127"/>
      <c r="DR582" s="127"/>
      <c r="DS582" s="127"/>
      <c r="DT582" s="127"/>
    </row>
    <row r="583" spans="1:124" x14ac:dyDescent="0.3">
      <c r="A583" s="127"/>
      <c r="B583" s="127"/>
      <c r="C583" s="127"/>
      <c r="D583" s="127"/>
      <c r="E583" s="127"/>
      <c r="F583" s="127"/>
      <c r="G583" s="154"/>
      <c r="H583" s="154"/>
      <c r="I583" s="154"/>
      <c r="J583" s="127"/>
      <c r="K583" s="127"/>
      <c r="L583" s="127"/>
      <c r="M583" s="127"/>
      <c r="N583" s="127"/>
      <c r="O583" s="127"/>
      <c r="P583" s="127"/>
      <c r="Q583" s="127"/>
      <c r="R583" s="127"/>
      <c r="S583" s="127"/>
      <c r="T583" s="127"/>
      <c r="U583" s="127"/>
      <c r="V583" s="127"/>
      <c r="W583" s="127"/>
      <c r="X583" s="127"/>
      <c r="Y583" s="127"/>
      <c r="Z583" s="127"/>
      <c r="AA583" s="127"/>
      <c r="AB583" s="127"/>
      <c r="AC583" s="127"/>
      <c r="AD583" s="127"/>
      <c r="AE583" s="127"/>
      <c r="AF583" s="127"/>
      <c r="AG583" s="127"/>
      <c r="AH583" s="127"/>
      <c r="AI583" s="127"/>
      <c r="AJ583" s="127"/>
      <c r="AK583" s="127"/>
      <c r="AL583" s="127"/>
      <c r="AM583" s="127"/>
      <c r="AN583" s="127"/>
      <c r="AO583" s="127"/>
      <c r="AP583" s="127"/>
      <c r="AQ583" s="127"/>
      <c r="AR583" s="127"/>
      <c r="AS583" s="127"/>
      <c r="AT583" s="127"/>
      <c r="AU583" s="127"/>
      <c r="AV583" s="127"/>
      <c r="AW583" s="127"/>
      <c r="AX583" s="127"/>
      <c r="AY583" s="127"/>
      <c r="AZ583" s="127"/>
      <c r="BA583" s="127"/>
      <c r="BB583" s="127"/>
      <c r="BC583" s="127"/>
      <c r="BD583" s="127"/>
      <c r="BE583" s="127"/>
      <c r="BF583" s="127"/>
      <c r="BG583" s="127"/>
      <c r="BH583" s="127"/>
      <c r="BI583" s="127"/>
      <c r="BJ583" s="127"/>
      <c r="BK583" s="127"/>
      <c r="BL583" s="127"/>
      <c r="BM583" s="127"/>
      <c r="BN583" s="127"/>
      <c r="BO583" s="127"/>
      <c r="BP583" s="127"/>
      <c r="BQ583" s="127"/>
      <c r="BR583" s="127"/>
      <c r="BS583" s="127"/>
      <c r="BT583" s="127"/>
      <c r="BU583" s="127"/>
      <c r="BV583" s="127"/>
      <c r="BW583" s="127"/>
      <c r="BX583" s="127"/>
      <c r="BY583" s="127"/>
      <c r="BZ583" s="127"/>
      <c r="CA583" s="127"/>
      <c r="CB583" s="127"/>
      <c r="CC583" s="127"/>
      <c r="CD583" s="127"/>
      <c r="CE583" s="127"/>
      <c r="CF583" s="127"/>
      <c r="CG583" s="127"/>
      <c r="CH583" s="127"/>
      <c r="CI583" s="127"/>
      <c r="CJ583" s="127"/>
      <c r="CK583" s="127"/>
      <c r="CL583" s="127"/>
      <c r="CM583" s="127"/>
      <c r="CN583" s="127"/>
      <c r="CO583" s="127"/>
      <c r="CP583" s="127"/>
      <c r="CQ583" s="127"/>
      <c r="CR583" s="127"/>
      <c r="CS583" s="127"/>
      <c r="CT583" s="127"/>
      <c r="CU583" s="127"/>
      <c r="CV583" s="127"/>
      <c r="CW583" s="127"/>
      <c r="CX583" s="127"/>
      <c r="CY583" s="127"/>
      <c r="CZ583" s="127"/>
      <c r="DA583" s="127"/>
      <c r="DB583" s="127"/>
      <c r="DC583" s="127"/>
      <c r="DD583" s="127"/>
      <c r="DE583" s="127"/>
      <c r="DF583" s="127"/>
      <c r="DG583" s="127"/>
      <c r="DH583" s="127"/>
      <c r="DI583" s="127"/>
      <c r="DJ583" s="127"/>
      <c r="DK583" s="127"/>
      <c r="DL583" s="127"/>
      <c r="DM583" s="127"/>
      <c r="DN583" s="127"/>
      <c r="DO583" s="127"/>
      <c r="DP583" s="127"/>
      <c r="DQ583" s="127"/>
      <c r="DR583" s="127"/>
      <c r="DS583" s="127"/>
      <c r="DT583" s="127"/>
    </row>
    <row r="584" spans="1:124" x14ac:dyDescent="0.3">
      <c r="A584" s="127"/>
      <c r="B584" s="127"/>
      <c r="C584" s="127"/>
      <c r="D584" s="127"/>
      <c r="E584" s="127"/>
      <c r="F584" s="127"/>
      <c r="G584" s="154"/>
      <c r="H584" s="154"/>
      <c r="I584" s="154"/>
      <c r="J584" s="127"/>
      <c r="K584" s="127"/>
      <c r="L584" s="127"/>
      <c r="M584" s="127"/>
      <c r="N584" s="127"/>
      <c r="O584" s="127"/>
      <c r="P584" s="127"/>
      <c r="Q584" s="127"/>
      <c r="R584" s="127"/>
      <c r="S584" s="127"/>
      <c r="T584" s="127"/>
      <c r="U584" s="127"/>
      <c r="V584" s="127"/>
      <c r="W584" s="127"/>
      <c r="X584" s="127"/>
      <c r="Y584" s="127"/>
      <c r="Z584" s="127"/>
      <c r="AA584" s="127"/>
      <c r="AB584" s="127"/>
      <c r="AC584" s="127"/>
      <c r="AD584" s="127"/>
      <c r="AE584" s="127"/>
      <c r="AF584" s="127"/>
      <c r="AG584" s="127"/>
      <c r="AH584" s="127"/>
      <c r="AI584" s="127"/>
      <c r="AJ584" s="127"/>
      <c r="AK584" s="127"/>
      <c r="AL584" s="127"/>
      <c r="AM584" s="127"/>
      <c r="AN584" s="127"/>
      <c r="AO584" s="127"/>
      <c r="AP584" s="127"/>
      <c r="AQ584" s="127"/>
      <c r="AR584" s="127"/>
      <c r="AS584" s="127"/>
      <c r="AT584" s="127"/>
      <c r="AU584" s="127"/>
      <c r="AV584" s="127"/>
      <c r="AW584" s="127"/>
      <c r="AX584" s="127"/>
      <c r="AY584" s="127"/>
      <c r="AZ584" s="127"/>
      <c r="BA584" s="127"/>
      <c r="BB584" s="127"/>
      <c r="BC584" s="127"/>
      <c r="BD584" s="127"/>
      <c r="BE584" s="127"/>
      <c r="BF584" s="127"/>
      <c r="BG584" s="127"/>
      <c r="BH584" s="127"/>
      <c r="BI584" s="127"/>
      <c r="BJ584" s="127"/>
      <c r="BK584" s="127"/>
      <c r="BL584" s="127"/>
      <c r="BM584" s="127"/>
      <c r="BN584" s="127"/>
      <c r="BO584" s="127"/>
      <c r="BP584" s="127"/>
      <c r="BQ584" s="127"/>
      <c r="BR584" s="127"/>
      <c r="BS584" s="127"/>
      <c r="BT584" s="127"/>
      <c r="BU584" s="127"/>
      <c r="BV584" s="127"/>
      <c r="BW584" s="127"/>
      <c r="BX584" s="127"/>
      <c r="BY584" s="127"/>
      <c r="BZ584" s="127"/>
      <c r="CA584" s="127"/>
      <c r="CB584" s="127"/>
      <c r="CC584" s="127"/>
      <c r="CD584" s="127"/>
      <c r="CE584" s="127"/>
      <c r="CF584" s="127"/>
      <c r="CG584" s="127"/>
      <c r="CH584" s="127"/>
      <c r="CI584" s="127"/>
      <c r="CJ584" s="127"/>
      <c r="CK584" s="127"/>
      <c r="CL584" s="127"/>
      <c r="CM584" s="127"/>
      <c r="CN584" s="127"/>
      <c r="CO584" s="127"/>
      <c r="CP584" s="127"/>
      <c r="CQ584" s="127"/>
      <c r="CR584" s="127"/>
      <c r="CS584" s="127"/>
      <c r="CT584" s="127"/>
      <c r="CU584" s="127"/>
      <c r="CV584" s="127"/>
      <c r="CW584" s="127"/>
      <c r="CX584" s="127"/>
      <c r="CY584" s="127"/>
      <c r="CZ584" s="127"/>
      <c r="DA584" s="127"/>
      <c r="DB584" s="127"/>
      <c r="DC584" s="127"/>
      <c r="DD584" s="127"/>
      <c r="DE584" s="127"/>
      <c r="DF584" s="127"/>
      <c r="DG584" s="127"/>
      <c r="DH584" s="127"/>
      <c r="DI584" s="127"/>
      <c r="DJ584" s="127"/>
      <c r="DK584" s="127"/>
      <c r="DL584" s="127"/>
      <c r="DM584" s="127"/>
      <c r="DN584" s="127"/>
      <c r="DO584" s="127"/>
      <c r="DP584" s="127"/>
      <c r="DQ584" s="127"/>
      <c r="DR584" s="127"/>
      <c r="DS584" s="127"/>
      <c r="DT584" s="127"/>
    </row>
    <row r="585" spans="1:124" x14ac:dyDescent="0.3">
      <c r="A585" s="127"/>
      <c r="B585" s="127"/>
      <c r="C585" s="127"/>
      <c r="D585" s="127"/>
      <c r="E585" s="127"/>
      <c r="F585" s="127"/>
      <c r="G585" s="154"/>
      <c r="H585" s="154"/>
      <c r="I585" s="154"/>
      <c r="J585" s="127"/>
      <c r="K585" s="127"/>
      <c r="L585" s="127"/>
      <c r="M585" s="127"/>
      <c r="N585" s="127"/>
      <c r="O585" s="127"/>
      <c r="P585" s="127"/>
      <c r="Q585" s="127"/>
      <c r="R585" s="127"/>
      <c r="S585" s="127"/>
      <c r="T585" s="127"/>
      <c r="U585" s="127"/>
      <c r="V585" s="127"/>
      <c r="W585" s="127"/>
      <c r="X585" s="127"/>
      <c r="Y585" s="127"/>
      <c r="Z585" s="127"/>
      <c r="AA585" s="127"/>
      <c r="AB585" s="127"/>
      <c r="AC585" s="127"/>
      <c r="AD585" s="127"/>
      <c r="AE585" s="127"/>
      <c r="AF585" s="127"/>
      <c r="AG585" s="127"/>
      <c r="AH585" s="127"/>
      <c r="AI585" s="127"/>
      <c r="AJ585" s="127"/>
      <c r="AK585" s="127"/>
      <c r="AL585" s="127"/>
      <c r="AM585" s="127"/>
      <c r="AN585" s="127"/>
      <c r="AO585" s="127"/>
      <c r="AP585" s="127"/>
      <c r="AQ585" s="127"/>
      <c r="AR585" s="127"/>
      <c r="AS585" s="127"/>
      <c r="AT585" s="127"/>
      <c r="AU585" s="127"/>
      <c r="AV585" s="127"/>
      <c r="AW585" s="127"/>
      <c r="AX585" s="127"/>
      <c r="AY585" s="127"/>
      <c r="AZ585" s="127"/>
      <c r="BA585" s="127"/>
      <c r="BB585" s="127"/>
      <c r="BC585" s="127"/>
      <c r="BD585" s="127"/>
      <c r="BE585" s="127"/>
      <c r="BF585" s="127"/>
      <c r="BG585" s="127"/>
      <c r="BH585" s="127"/>
      <c r="BI585" s="127"/>
      <c r="BJ585" s="127"/>
      <c r="BK585" s="127"/>
      <c r="BL585" s="127"/>
      <c r="BM585" s="127"/>
      <c r="BN585" s="127"/>
      <c r="BO585" s="127"/>
      <c r="BP585" s="127"/>
      <c r="BQ585" s="127"/>
      <c r="BR585" s="127"/>
      <c r="BS585" s="127"/>
      <c r="BT585" s="127"/>
      <c r="BU585" s="127"/>
      <c r="BV585" s="127"/>
      <c r="BW585" s="127"/>
      <c r="BX585" s="127"/>
      <c r="BY585" s="127"/>
      <c r="BZ585" s="127"/>
      <c r="CA585" s="127"/>
      <c r="CB585" s="127"/>
      <c r="CC585" s="127"/>
      <c r="CD585" s="127"/>
      <c r="CE585" s="127"/>
      <c r="CF585" s="127"/>
      <c r="CG585" s="127"/>
      <c r="CH585" s="127"/>
      <c r="CI585" s="127"/>
      <c r="CJ585" s="127"/>
      <c r="CK585" s="127"/>
      <c r="CL585" s="127"/>
      <c r="CM585" s="127"/>
      <c r="CN585" s="127"/>
      <c r="CO585" s="127"/>
      <c r="CP585" s="127"/>
      <c r="CQ585" s="127"/>
      <c r="CR585" s="127"/>
      <c r="CS585" s="127"/>
      <c r="CT585" s="127"/>
      <c r="CU585" s="127"/>
      <c r="CV585" s="127"/>
      <c r="CW585" s="127"/>
      <c r="CX585" s="127"/>
      <c r="CY585" s="127"/>
      <c r="CZ585" s="127"/>
      <c r="DA585" s="127"/>
      <c r="DB585" s="127"/>
      <c r="DC585" s="127"/>
      <c r="DD585" s="127"/>
      <c r="DE585" s="127"/>
      <c r="DF585" s="127"/>
      <c r="DG585" s="127"/>
      <c r="DH585" s="127"/>
      <c r="DI585" s="127"/>
      <c r="DJ585" s="127"/>
      <c r="DK585" s="127"/>
      <c r="DL585" s="127"/>
      <c r="DM585" s="127"/>
      <c r="DN585" s="127"/>
      <c r="DO585" s="127"/>
      <c r="DP585" s="127"/>
      <c r="DQ585" s="127"/>
      <c r="DR585" s="127"/>
      <c r="DS585" s="127"/>
      <c r="DT585" s="127"/>
    </row>
    <row r="586" spans="1:124" x14ac:dyDescent="0.3">
      <c r="A586" s="127"/>
      <c r="B586" s="127"/>
      <c r="C586" s="127"/>
      <c r="D586" s="127"/>
      <c r="E586" s="127"/>
      <c r="F586" s="127"/>
      <c r="G586" s="154"/>
      <c r="H586" s="154"/>
      <c r="I586" s="154"/>
      <c r="J586" s="127"/>
      <c r="K586" s="127"/>
      <c r="L586" s="127"/>
      <c r="M586" s="127"/>
      <c r="N586" s="127"/>
      <c r="O586" s="127"/>
      <c r="P586" s="127"/>
      <c r="Q586" s="127"/>
      <c r="R586" s="127"/>
      <c r="S586" s="127"/>
      <c r="T586" s="127"/>
      <c r="U586" s="127"/>
      <c r="V586" s="127"/>
      <c r="W586" s="127"/>
      <c r="X586" s="127"/>
      <c r="Y586" s="127"/>
      <c r="Z586" s="127"/>
      <c r="AA586" s="127"/>
      <c r="AB586" s="127"/>
      <c r="AC586" s="127"/>
      <c r="AD586" s="127"/>
      <c r="AE586" s="127"/>
      <c r="AF586" s="127"/>
      <c r="AG586" s="127"/>
      <c r="AH586" s="127"/>
      <c r="AI586" s="127"/>
      <c r="AJ586" s="127"/>
      <c r="AK586" s="127"/>
      <c r="AL586" s="127"/>
      <c r="AM586" s="127"/>
      <c r="AN586" s="127"/>
      <c r="AO586" s="127"/>
      <c r="AP586" s="127"/>
      <c r="AQ586" s="127"/>
      <c r="AR586" s="127"/>
      <c r="AS586" s="127"/>
      <c r="AT586" s="127"/>
      <c r="AU586" s="127"/>
      <c r="AV586" s="127"/>
      <c r="AW586" s="127"/>
      <c r="AX586" s="127"/>
      <c r="AY586" s="127"/>
      <c r="AZ586" s="127"/>
      <c r="BA586" s="127"/>
      <c r="BB586" s="127"/>
      <c r="BC586" s="127"/>
      <c r="BD586" s="127"/>
      <c r="BE586" s="127"/>
      <c r="BF586" s="127"/>
      <c r="BG586" s="127"/>
      <c r="BH586" s="127"/>
      <c r="BI586" s="127"/>
      <c r="BJ586" s="127"/>
      <c r="BK586" s="127"/>
      <c r="BL586" s="127"/>
      <c r="BM586" s="127"/>
      <c r="BN586" s="127"/>
      <c r="BO586" s="127"/>
      <c r="BP586" s="127"/>
      <c r="BQ586" s="127"/>
      <c r="BR586" s="127"/>
      <c r="BS586" s="127"/>
      <c r="BT586" s="127"/>
      <c r="BU586" s="127"/>
      <c r="BV586" s="127"/>
      <c r="BW586" s="127"/>
      <c r="BX586" s="127"/>
      <c r="BY586" s="127"/>
      <c r="BZ586" s="127"/>
      <c r="CA586" s="127"/>
      <c r="CB586" s="127"/>
      <c r="CC586" s="127"/>
      <c r="CD586" s="127"/>
      <c r="CE586" s="127"/>
      <c r="CF586" s="127"/>
      <c r="CG586" s="127"/>
      <c r="CH586" s="127"/>
      <c r="CI586" s="127"/>
      <c r="CJ586" s="127"/>
      <c r="CK586" s="127"/>
      <c r="CL586" s="127"/>
      <c r="CM586" s="127"/>
      <c r="CN586" s="127"/>
      <c r="CO586" s="127"/>
      <c r="CP586" s="127"/>
      <c r="CQ586" s="127"/>
      <c r="CR586" s="127"/>
      <c r="CS586" s="127"/>
      <c r="CT586" s="127"/>
      <c r="CU586" s="127"/>
      <c r="CV586" s="127"/>
      <c r="CW586" s="127"/>
      <c r="CX586" s="127"/>
      <c r="CY586" s="127"/>
      <c r="CZ586" s="127"/>
      <c r="DA586" s="127"/>
      <c r="DB586" s="127"/>
      <c r="DC586" s="127"/>
      <c r="DD586" s="127"/>
      <c r="DE586" s="127"/>
      <c r="DF586" s="127"/>
      <c r="DG586" s="127"/>
      <c r="DH586" s="127"/>
      <c r="DI586" s="127"/>
      <c r="DJ586" s="127"/>
      <c r="DK586" s="127"/>
      <c r="DL586" s="127"/>
      <c r="DM586" s="127"/>
      <c r="DN586" s="127"/>
      <c r="DO586" s="127"/>
      <c r="DP586" s="127"/>
      <c r="DQ586" s="127"/>
      <c r="DR586" s="127"/>
      <c r="DS586" s="127"/>
      <c r="DT586" s="127"/>
    </row>
    <row r="587" spans="1:124" x14ac:dyDescent="0.3">
      <c r="A587" s="127"/>
      <c r="B587" s="127"/>
      <c r="C587" s="127"/>
      <c r="D587" s="127"/>
      <c r="E587" s="127"/>
      <c r="F587" s="127"/>
      <c r="G587" s="154"/>
      <c r="H587" s="154"/>
      <c r="I587" s="154"/>
      <c r="J587" s="127"/>
      <c r="K587" s="127"/>
      <c r="L587" s="127"/>
      <c r="M587" s="127"/>
      <c r="N587" s="127"/>
      <c r="O587" s="127"/>
      <c r="P587" s="127"/>
      <c r="Q587" s="127"/>
      <c r="R587" s="127"/>
      <c r="S587" s="127"/>
      <c r="T587" s="127"/>
      <c r="U587" s="127"/>
      <c r="V587" s="127"/>
      <c r="W587" s="127"/>
      <c r="X587" s="127"/>
      <c r="Y587" s="127"/>
      <c r="Z587" s="127"/>
      <c r="AA587" s="127"/>
      <c r="AB587" s="127"/>
      <c r="AC587" s="127"/>
      <c r="AD587" s="127"/>
      <c r="AE587" s="127"/>
      <c r="AF587" s="127"/>
      <c r="AG587" s="127"/>
      <c r="AH587" s="127"/>
      <c r="AI587" s="127"/>
      <c r="AJ587" s="127"/>
      <c r="AK587" s="127"/>
      <c r="AL587" s="127"/>
      <c r="AM587" s="127"/>
      <c r="AN587" s="127"/>
      <c r="AO587" s="127"/>
      <c r="AP587" s="127"/>
      <c r="AQ587" s="127"/>
      <c r="AR587" s="127"/>
      <c r="AS587" s="127"/>
      <c r="AT587" s="127"/>
      <c r="AU587" s="127"/>
      <c r="AV587" s="127"/>
      <c r="AW587" s="127"/>
      <c r="AX587" s="127"/>
      <c r="AY587" s="127"/>
      <c r="AZ587" s="127"/>
      <c r="BA587" s="127"/>
      <c r="BB587" s="127"/>
      <c r="BC587" s="127"/>
      <c r="BD587" s="127"/>
      <c r="BE587" s="127"/>
      <c r="BF587" s="127"/>
      <c r="BG587" s="127"/>
      <c r="BH587" s="127"/>
      <c r="BI587" s="127"/>
      <c r="BJ587" s="127"/>
      <c r="BK587" s="127"/>
      <c r="BL587" s="127"/>
      <c r="BM587" s="127"/>
      <c r="BN587" s="127"/>
      <c r="BO587" s="127"/>
      <c r="BP587" s="127"/>
      <c r="BQ587" s="127"/>
      <c r="BR587" s="127"/>
      <c r="BS587" s="127"/>
      <c r="BT587" s="127"/>
      <c r="BU587" s="127"/>
      <c r="BV587" s="127"/>
      <c r="BW587" s="127"/>
      <c r="BX587" s="127"/>
      <c r="BY587" s="127"/>
      <c r="BZ587" s="127"/>
      <c r="CA587" s="127"/>
      <c r="CB587" s="127"/>
      <c r="CC587" s="127"/>
      <c r="CD587" s="127"/>
      <c r="CE587" s="127"/>
      <c r="CF587" s="127"/>
      <c r="CG587" s="127"/>
      <c r="CH587" s="127"/>
      <c r="CI587" s="127"/>
      <c r="CJ587" s="127"/>
      <c r="CK587" s="127"/>
      <c r="CL587" s="127"/>
      <c r="CM587" s="127"/>
      <c r="CN587" s="127"/>
      <c r="CO587" s="127"/>
      <c r="CP587" s="127"/>
      <c r="CQ587" s="127"/>
      <c r="CR587" s="127"/>
      <c r="CS587" s="127"/>
      <c r="CT587" s="127"/>
      <c r="CU587" s="127"/>
      <c r="CV587" s="127"/>
      <c r="CW587" s="127"/>
      <c r="CX587" s="127"/>
      <c r="CY587" s="127"/>
      <c r="CZ587" s="127"/>
      <c r="DA587" s="127"/>
      <c r="DB587" s="127"/>
      <c r="DC587" s="127"/>
      <c r="DD587" s="127"/>
      <c r="DE587" s="127"/>
      <c r="DF587" s="127"/>
      <c r="DG587" s="127"/>
      <c r="DH587" s="127"/>
      <c r="DI587" s="127"/>
      <c r="DJ587" s="127"/>
      <c r="DK587" s="127"/>
      <c r="DL587" s="127"/>
      <c r="DM587" s="127"/>
      <c r="DN587" s="127"/>
      <c r="DO587" s="127"/>
      <c r="DP587" s="127"/>
      <c r="DQ587" s="127"/>
      <c r="DR587" s="127"/>
      <c r="DS587" s="127"/>
      <c r="DT587" s="127"/>
    </row>
    <row r="588" spans="1:124" x14ac:dyDescent="0.3">
      <c r="A588" s="127"/>
      <c r="B588" s="127"/>
      <c r="C588" s="127"/>
      <c r="D588" s="127"/>
      <c r="E588" s="127"/>
      <c r="F588" s="127"/>
      <c r="G588" s="154"/>
      <c r="H588" s="154"/>
      <c r="I588" s="154"/>
      <c r="J588" s="127"/>
      <c r="K588" s="127"/>
      <c r="L588" s="127"/>
      <c r="M588" s="127"/>
      <c r="N588" s="127"/>
      <c r="O588" s="127"/>
      <c r="P588" s="127"/>
      <c r="Q588" s="127"/>
      <c r="R588" s="127"/>
      <c r="S588" s="127"/>
      <c r="T588" s="127"/>
      <c r="U588" s="127"/>
      <c r="V588" s="127"/>
      <c r="W588" s="127"/>
      <c r="X588" s="127"/>
      <c r="Y588" s="127"/>
      <c r="Z588" s="127"/>
      <c r="AA588" s="127"/>
      <c r="AB588" s="127"/>
      <c r="AC588" s="127"/>
      <c r="AD588" s="127"/>
      <c r="AE588" s="127"/>
      <c r="AF588" s="127"/>
      <c r="AG588" s="127"/>
      <c r="AH588" s="127"/>
      <c r="AI588" s="127"/>
      <c r="AJ588" s="127"/>
      <c r="AK588" s="127"/>
      <c r="AL588" s="127"/>
      <c r="AM588" s="127"/>
      <c r="AN588" s="127"/>
      <c r="AO588" s="127"/>
      <c r="AP588" s="127"/>
      <c r="AQ588" s="127"/>
      <c r="AR588" s="127"/>
      <c r="AS588" s="127"/>
      <c r="AT588" s="127"/>
      <c r="AU588" s="127"/>
      <c r="AV588" s="127"/>
      <c r="AW588" s="127"/>
      <c r="AX588" s="127"/>
      <c r="AY588" s="127"/>
      <c r="AZ588" s="127"/>
      <c r="BA588" s="127"/>
      <c r="BB588" s="127"/>
      <c r="BC588" s="127"/>
      <c r="BD588" s="127"/>
      <c r="BE588" s="127"/>
      <c r="BF588" s="127"/>
      <c r="BG588" s="127"/>
      <c r="BH588" s="127"/>
      <c r="BI588" s="127"/>
      <c r="BJ588" s="127"/>
      <c r="BK588" s="127"/>
      <c r="BL588" s="127"/>
      <c r="BM588" s="127"/>
      <c r="BN588" s="127"/>
      <c r="BO588" s="127"/>
      <c r="BP588" s="127"/>
      <c r="BQ588" s="127"/>
      <c r="BR588" s="127"/>
      <c r="BS588" s="127"/>
      <c r="BT588" s="127"/>
      <c r="BU588" s="127"/>
      <c r="BV588" s="127"/>
      <c r="BW588" s="127"/>
      <c r="BX588" s="127"/>
      <c r="BY588" s="127"/>
      <c r="BZ588" s="127"/>
      <c r="CA588" s="127"/>
      <c r="CB588" s="127"/>
      <c r="CC588" s="127"/>
      <c r="CD588" s="127"/>
      <c r="CE588" s="127"/>
      <c r="CF588" s="127"/>
      <c r="CG588" s="127"/>
      <c r="CH588" s="127"/>
      <c r="CI588" s="127"/>
      <c r="CJ588" s="127"/>
      <c r="CK588" s="127"/>
      <c r="CL588" s="127"/>
      <c r="CM588" s="127"/>
      <c r="CN588" s="127"/>
      <c r="CO588" s="127"/>
      <c r="CP588" s="127"/>
      <c r="CQ588" s="127"/>
      <c r="CR588" s="127"/>
      <c r="CS588" s="127"/>
      <c r="CT588" s="127"/>
      <c r="CU588" s="127"/>
      <c r="CV588" s="127"/>
      <c r="CW588" s="127"/>
      <c r="CX588" s="127"/>
      <c r="CY588" s="127"/>
      <c r="CZ588" s="127"/>
      <c r="DA588" s="127"/>
      <c r="DB588" s="127"/>
      <c r="DC588" s="127"/>
      <c r="DD588" s="127"/>
      <c r="DE588" s="127"/>
      <c r="DF588" s="127"/>
      <c r="DG588" s="127"/>
      <c r="DH588" s="127"/>
      <c r="DI588" s="127"/>
      <c r="DJ588" s="127"/>
      <c r="DK588" s="127"/>
      <c r="DL588" s="127"/>
      <c r="DM588" s="127"/>
      <c r="DN588" s="127"/>
      <c r="DO588" s="127"/>
      <c r="DP588" s="127"/>
      <c r="DQ588" s="127"/>
      <c r="DR588" s="127"/>
      <c r="DS588" s="127"/>
      <c r="DT588" s="127"/>
    </row>
    <row r="589" spans="1:124" x14ac:dyDescent="0.3">
      <c r="A589" s="127"/>
      <c r="B589" s="127"/>
      <c r="C589" s="127"/>
      <c r="D589" s="127"/>
      <c r="E589" s="127"/>
      <c r="F589" s="127"/>
      <c r="G589" s="154"/>
      <c r="H589" s="154"/>
      <c r="I589" s="154"/>
      <c r="J589" s="127"/>
      <c r="K589" s="127"/>
      <c r="L589" s="127"/>
      <c r="M589" s="127"/>
      <c r="N589" s="127"/>
      <c r="O589" s="127"/>
      <c r="P589" s="127"/>
      <c r="Q589" s="127"/>
      <c r="R589" s="127"/>
      <c r="S589" s="127"/>
      <c r="T589" s="127"/>
      <c r="U589" s="127"/>
      <c r="V589" s="127"/>
      <c r="W589" s="127"/>
      <c r="X589" s="127"/>
      <c r="Y589" s="127"/>
      <c r="Z589" s="127"/>
      <c r="AA589" s="127"/>
      <c r="AB589" s="127"/>
      <c r="AC589" s="127"/>
      <c r="AD589" s="127"/>
      <c r="AE589" s="127"/>
      <c r="AF589" s="127"/>
      <c r="AG589" s="127"/>
      <c r="AH589" s="127"/>
      <c r="AI589" s="127"/>
      <c r="AJ589" s="127"/>
      <c r="AK589" s="127"/>
      <c r="AL589" s="127"/>
      <c r="AM589" s="127"/>
      <c r="AN589" s="127"/>
      <c r="AO589" s="127"/>
      <c r="AP589" s="127"/>
      <c r="AQ589" s="127"/>
      <c r="AR589" s="127"/>
      <c r="AS589" s="127"/>
      <c r="AT589" s="127"/>
      <c r="AU589" s="127"/>
      <c r="AV589" s="127"/>
      <c r="AW589" s="127"/>
      <c r="AX589" s="127"/>
      <c r="AY589" s="127"/>
      <c r="AZ589" s="127"/>
      <c r="BA589" s="127"/>
      <c r="BB589" s="127"/>
      <c r="BC589" s="127"/>
      <c r="BD589" s="127"/>
      <c r="BE589" s="127"/>
      <c r="BF589" s="127"/>
      <c r="BG589" s="127"/>
      <c r="BH589" s="127"/>
      <c r="BI589" s="127"/>
      <c r="BJ589" s="127"/>
      <c r="BK589" s="127"/>
      <c r="BL589" s="127"/>
      <c r="BM589" s="127"/>
      <c r="BN589" s="127"/>
      <c r="BO589" s="127"/>
      <c r="BP589" s="127"/>
      <c r="BQ589" s="127"/>
      <c r="BR589" s="127"/>
      <c r="BS589" s="127"/>
      <c r="BT589" s="127"/>
      <c r="BU589" s="127"/>
      <c r="BV589" s="127"/>
      <c r="BW589" s="127"/>
      <c r="BX589" s="127"/>
      <c r="BY589" s="127"/>
      <c r="BZ589" s="127"/>
      <c r="CA589" s="127"/>
      <c r="CB589" s="127"/>
      <c r="CC589" s="127"/>
      <c r="CD589" s="127"/>
      <c r="CE589" s="127"/>
      <c r="CF589" s="127"/>
      <c r="CG589" s="127"/>
      <c r="CH589" s="127"/>
      <c r="CI589" s="127"/>
      <c r="CJ589" s="127"/>
      <c r="CK589" s="127"/>
      <c r="CL589" s="127"/>
      <c r="CM589" s="127"/>
      <c r="CN589" s="127"/>
      <c r="CO589" s="127"/>
      <c r="CP589" s="127"/>
      <c r="CQ589" s="127"/>
      <c r="CR589" s="127"/>
      <c r="CS589" s="127"/>
      <c r="CT589" s="127"/>
      <c r="CU589" s="127"/>
      <c r="CV589" s="127"/>
      <c r="CW589" s="127"/>
      <c r="CX589" s="127"/>
      <c r="CY589" s="127"/>
      <c r="CZ589" s="127"/>
      <c r="DA589" s="127"/>
      <c r="DB589" s="127"/>
      <c r="DC589" s="127"/>
      <c r="DD589" s="127"/>
      <c r="DE589" s="127"/>
      <c r="DF589" s="127"/>
      <c r="DG589" s="127"/>
      <c r="DH589" s="127"/>
      <c r="DI589" s="127"/>
      <c r="DJ589" s="127"/>
      <c r="DK589" s="127"/>
      <c r="DL589" s="127"/>
      <c r="DM589" s="127"/>
      <c r="DN589" s="127"/>
      <c r="DO589" s="127"/>
      <c r="DP589" s="127"/>
      <c r="DQ589" s="127"/>
      <c r="DR589" s="127"/>
      <c r="DS589" s="127"/>
      <c r="DT589" s="127"/>
    </row>
    <row r="590" spans="1:124" x14ac:dyDescent="0.3">
      <c r="A590" s="127"/>
      <c r="B590" s="127"/>
      <c r="C590" s="127"/>
      <c r="D590" s="127"/>
      <c r="E590" s="127"/>
      <c r="F590" s="127"/>
      <c r="G590" s="154"/>
      <c r="H590" s="154"/>
      <c r="I590" s="154"/>
      <c r="J590" s="127"/>
      <c r="K590" s="127"/>
      <c r="L590" s="127"/>
      <c r="M590" s="127"/>
      <c r="N590" s="127"/>
      <c r="O590" s="127"/>
      <c r="P590" s="127"/>
      <c r="Q590" s="127"/>
      <c r="R590" s="127"/>
      <c r="S590" s="127"/>
      <c r="T590" s="127"/>
      <c r="U590" s="127"/>
      <c r="V590" s="127"/>
      <c r="W590" s="127"/>
      <c r="X590" s="127"/>
      <c r="Y590" s="127"/>
      <c r="Z590" s="127"/>
      <c r="AA590" s="127"/>
      <c r="AB590" s="127"/>
      <c r="AC590" s="127"/>
      <c r="AD590" s="127"/>
      <c r="AE590" s="127"/>
      <c r="AF590" s="127"/>
      <c r="AG590" s="127"/>
      <c r="AH590" s="127"/>
      <c r="AI590" s="127"/>
      <c r="AJ590" s="127"/>
      <c r="AK590" s="127"/>
      <c r="AL590" s="127"/>
      <c r="AM590" s="127"/>
      <c r="AN590" s="127"/>
      <c r="AO590" s="127"/>
      <c r="AP590" s="127"/>
      <c r="AQ590" s="127"/>
      <c r="AR590" s="127"/>
      <c r="AS590" s="127"/>
      <c r="AT590" s="127"/>
      <c r="AU590" s="127"/>
      <c r="AV590" s="127"/>
      <c r="AW590" s="127"/>
      <c r="AX590" s="127"/>
      <c r="AY590" s="127"/>
      <c r="AZ590" s="127"/>
      <c r="BA590" s="127"/>
      <c r="BB590" s="127"/>
      <c r="BC590" s="127"/>
      <c r="BD590" s="127"/>
      <c r="BE590" s="127"/>
      <c r="BF590" s="127"/>
      <c r="BG590" s="127"/>
      <c r="BH590" s="127"/>
      <c r="BI590" s="127"/>
      <c r="BJ590" s="127"/>
      <c r="BK590" s="127"/>
      <c r="BL590" s="127"/>
      <c r="BM590" s="127"/>
      <c r="BN590" s="127"/>
      <c r="BO590" s="127"/>
      <c r="BP590" s="127"/>
      <c r="BQ590" s="127"/>
      <c r="BR590" s="127"/>
      <c r="BS590" s="127"/>
      <c r="BT590" s="127"/>
      <c r="BU590" s="127"/>
      <c r="BV590" s="127"/>
      <c r="BW590" s="127"/>
      <c r="BX590" s="127"/>
      <c r="BY590" s="127"/>
      <c r="BZ590" s="127"/>
      <c r="CA590" s="127"/>
      <c r="CB590" s="127"/>
      <c r="CC590" s="127"/>
      <c r="CD590" s="127"/>
      <c r="CE590" s="127"/>
      <c r="CF590" s="127"/>
      <c r="CG590" s="127"/>
      <c r="CH590" s="127"/>
      <c r="CI590" s="127"/>
      <c r="CJ590" s="127"/>
      <c r="CK590" s="127"/>
      <c r="CL590" s="127"/>
      <c r="CM590" s="127"/>
      <c r="CN590" s="127"/>
      <c r="CO590" s="127"/>
      <c r="CP590" s="127"/>
      <c r="CQ590" s="127"/>
      <c r="CR590" s="127"/>
      <c r="CS590" s="127"/>
      <c r="CT590" s="127"/>
      <c r="CU590" s="127"/>
      <c r="CV590" s="127"/>
      <c r="CW590" s="127"/>
      <c r="CX590" s="127"/>
      <c r="CY590" s="127"/>
      <c r="CZ590" s="127"/>
      <c r="DA590" s="127"/>
      <c r="DB590" s="127"/>
      <c r="DC590" s="127"/>
      <c r="DD590" s="127"/>
      <c r="DE590" s="127"/>
      <c r="DF590" s="127"/>
      <c r="DG590" s="127"/>
      <c r="DH590" s="127"/>
      <c r="DI590" s="127"/>
      <c r="DJ590" s="127"/>
      <c r="DK590" s="127"/>
      <c r="DL590" s="127"/>
      <c r="DM590" s="127"/>
      <c r="DN590" s="127"/>
      <c r="DO590" s="127"/>
      <c r="DP590" s="127"/>
      <c r="DQ590" s="127"/>
      <c r="DR590" s="127"/>
      <c r="DS590" s="127"/>
      <c r="DT590" s="127"/>
    </row>
    <row r="591" spans="1:124" x14ac:dyDescent="0.3">
      <c r="A591" s="127"/>
      <c r="B591" s="127"/>
      <c r="C591" s="127"/>
      <c r="D591" s="127"/>
      <c r="E591" s="127"/>
      <c r="F591" s="127"/>
      <c r="G591" s="154"/>
      <c r="H591" s="154"/>
      <c r="I591" s="154"/>
      <c r="J591" s="127"/>
      <c r="K591" s="127"/>
      <c r="L591" s="127"/>
      <c r="M591" s="127"/>
      <c r="N591" s="127"/>
      <c r="O591" s="127"/>
      <c r="P591" s="127"/>
      <c r="Q591" s="127"/>
      <c r="R591" s="127"/>
      <c r="S591" s="127"/>
      <c r="T591" s="127"/>
      <c r="U591" s="127"/>
      <c r="V591" s="127"/>
      <c r="W591" s="127"/>
      <c r="X591" s="127"/>
      <c r="Y591" s="127"/>
      <c r="Z591" s="127"/>
      <c r="AA591" s="127"/>
      <c r="AB591" s="127"/>
      <c r="AC591" s="127"/>
      <c r="AD591" s="127"/>
      <c r="AE591" s="127"/>
      <c r="AF591" s="127"/>
      <c r="AG591" s="127"/>
      <c r="AH591" s="127"/>
      <c r="AI591" s="127"/>
      <c r="AJ591" s="127"/>
      <c r="AK591" s="127"/>
      <c r="AL591" s="127"/>
      <c r="AM591" s="127"/>
      <c r="AN591" s="127"/>
      <c r="AO591" s="127"/>
      <c r="AP591" s="127"/>
      <c r="AQ591" s="127"/>
      <c r="AR591" s="127"/>
      <c r="AS591" s="127"/>
      <c r="AT591" s="127"/>
      <c r="AU591" s="127"/>
      <c r="AV591" s="127"/>
      <c r="AW591" s="127"/>
      <c r="AX591" s="127"/>
      <c r="AY591" s="127"/>
      <c r="AZ591" s="127"/>
      <c r="BA591" s="127"/>
      <c r="BB591" s="127"/>
      <c r="BC591" s="127"/>
      <c r="BD591" s="127"/>
      <c r="BE591" s="127"/>
      <c r="BF591" s="127"/>
      <c r="BG591" s="127"/>
      <c r="BH591" s="127"/>
      <c r="BI591" s="127"/>
      <c r="BJ591" s="127"/>
      <c r="BK591" s="127"/>
      <c r="BL591" s="127"/>
      <c r="BM591" s="127"/>
      <c r="BN591" s="127"/>
      <c r="BO591" s="127"/>
      <c r="BP591" s="127"/>
      <c r="BQ591" s="127"/>
      <c r="BR591" s="127"/>
      <c r="BS591" s="127"/>
      <c r="BT591" s="127"/>
      <c r="BU591" s="127"/>
      <c r="BV591" s="127"/>
      <c r="BW591" s="127"/>
      <c r="BX591" s="127"/>
      <c r="BY591" s="127"/>
      <c r="BZ591" s="127"/>
      <c r="CA591" s="127"/>
      <c r="CB591" s="127"/>
      <c r="CC591" s="127"/>
      <c r="CD591" s="127"/>
      <c r="CE591" s="127"/>
      <c r="CF591" s="127"/>
      <c r="CG591" s="127"/>
      <c r="CH591" s="127"/>
      <c r="CI591" s="127"/>
      <c r="CJ591" s="127"/>
      <c r="CK591" s="127"/>
      <c r="CL591" s="127"/>
      <c r="CM591" s="127"/>
      <c r="CN591" s="127"/>
      <c r="CO591" s="127"/>
      <c r="CP591" s="127"/>
      <c r="CQ591" s="127"/>
      <c r="CR591" s="127"/>
      <c r="CS591" s="127"/>
      <c r="CT591" s="127"/>
      <c r="CU591" s="127"/>
      <c r="CV591" s="127"/>
      <c r="CW591" s="127"/>
      <c r="CX591" s="127"/>
      <c r="CY591" s="127"/>
      <c r="CZ591" s="127"/>
      <c r="DA591" s="127"/>
      <c r="DB591" s="127"/>
      <c r="DC591" s="127"/>
      <c r="DD591" s="127"/>
      <c r="DE591" s="127"/>
      <c r="DF591" s="127"/>
      <c r="DG591" s="127"/>
      <c r="DH591" s="127"/>
      <c r="DI591" s="127"/>
      <c r="DJ591" s="127"/>
      <c r="DK591" s="127"/>
      <c r="DL591" s="127"/>
      <c r="DM591" s="127"/>
      <c r="DN591" s="127"/>
      <c r="DO591" s="127"/>
      <c r="DP591" s="127"/>
      <c r="DQ591" s="127"/>
      <c r="DR591" s="127"/>
      <c r="DS591" s="127"/>
      <c r="DT591" s="127"/>
    </row>
    <row r="592" spans="1:124" x14ac:dyDescent="0.3">
      <c r="A592" s="127"/>
      <c r="B592" s="127"/>
      <c r="C592" s="127"/>
      <c r="D592" s="127"/>
      <c r="E592" s="127"/>
      <c r="F592" s="127"/>
      <c r="G592" s="154"/>
      <c r="H592" s="154"/>
      <c r="I592" s="154"/>
      <c r="J592" s="127"/>
      <c r="K592" s="127"/>
      <c r="L592" s="127"/>
      <c r="M592" s="127"/>
      <c r="N592" s="127"/>
      <c r="O592" s="127"/>
      <c r="P592" s="127"/>
      <c r="Q592" s="127"/>
      <c r="R592" s="127"/>
      <c r="S592" s="127"/>
      <c r="T592" s="127"/>
      <c r="U592" s="127"/>
      <c r="V592" s="127"/>
      <c r="W592" s="127"/>
      <c r="X592" s="127"/>
      <c r="Y592" s="127"/>
      <c r="Z592" s="127"/>
      <c r="AA592" s="127"/>
      <c r="AB592" s="127"/>
      <c r="AC592" s="127"/>
      <c r="AD592" s="127"/>
      <c r="AE592" s="127"/>
      <c r="AF592" s="127"/>
      <c r="AG592" s="127"/>
      <c r="AH592" s="127"/>
      <c r="AI592" s="127"/>
      <c r="AJ592" s="127"/>
      <c r="AK592" s="127"/>
      <c r="AL592" s="127"/>
      <c r="AM592" s="127"/>
      <c r="AN592" s="127"/>
      <c r="AO592" s="127"/>
      <c r="AP592" s="127"/>
      <c r="AQ592" s="127"/>
      <c r="AR592" s="127"/>
      <c r="AS592" s="127"/>
      <c r="AT592" s="127"/>
      <c r="AU592" s="127"/>
      <c r="AV592" s="127"/>
      <c r="AW592" s="127"/>
      <c r="AX592" s="127"/>
      <c r="AY592" s="127"/>
      <c r="AZ592" s="127"/>
      <c r="BA592" s="127"/>
      <c r="BB592" s="127"/>
      <c r="BC592" s="127"/>
      <c r="BD592" s="127"/>
      <c r="BE592" s="127"/>
      <c r="BF592" s="127"/>
      <c r="BG592" s="127"/>
      <c r="BH592" s="127"/>
      <c r="BI592" s="127"/>
      <c r="BJ592" s="127"/>
      <c r="BK592" s="127"/>
      <c r="BL592" s="127"/>
      <c r="BM592" s="127"/>
      <c r="BN592" s="127"/>
      <c r="BO592" s="127"/>
      <c r="BP592" s="127"/>
      <c r="BQ592" s="127"/>
      <c r="BR592" s="127"/>
      <c r="BS592" s="127"/>
      <c r="BT592" s="127"/>
      <c r="BU592" s="127"/>
      <c r="BV592" s="127"/>
      <c r="BW592" s="127"/>
      <c r="BX592" s="127"/>
      <c r="BY592" s="127"/>
      <c r="BZ592" s="127"/>
      <c r="CA592" s="127"/>
      <c r="CB592" s="127"/>
      <c r="CC592" s="127"/>
      <c r="CD592" s="127"/>
      <c r="CE592" s="127"/>
      <c r="CF592" s="127"/>
      <c r="CG592" s="127"/>
      <c r="CH592" s="127"/>
      <c r="CI592" s="127"/>
      <c r="CJ592" s="127"/>
      <c r="CK592" s="127"/>
      <c r="CL592" s="127"/>
      <c r="CM592" s="127"/>
      <c r="CN592" s="127"/>
      <c r="CO592" s="127"/>
      <c r="CP592" s="127"/>
      <c r="CQ592" s="127"/>
      <c r="CR592" s="127"/>
      <c r="CS592" s="127"/>
      <c r="CT592" s="127"/>
      <c r="CU592" s="127"/>
      <c r="CV592" s="127"/>
      <c r="CW592" s="127"/>
      <c r="CX592" s="127"/>
      <c r="CY592" s="127"/>
      <c r="CZ592" s="127"/>
      <c r="DA592" s="127"/>
      <c r="DB592" s="127"/>
      <c r="DC592" s="127"/>
      <c r="DD592" s="127"/>
      <c r="DE592" s="127"/>
      <c r="DF592" s="127"/>
      <c r="DG592" s="127"/>
      <c r="DH592" s="127"/>
      <c r="DI592" s="127"/>
      <c r="DJ592" s="127"/>
      <c r="DK592" s="127"/>
      <c r="DL592" s="127"/>
      <c r="DM592" s="127"/>
      <c r="DN592" s="127"/>
      <c r="DO592" s="127"/>
      <c r="DP592" s="127"/>
      <c r="DQ592" s="127"/>
      <c r="DR592" s="127"/>
      <c r="DS592" s="127"/>
      <c r="DT592" s="127"/>
    </row>
    <row r="593" spans="1:124" x14ac:dyDescent="0.3">
      <c r="A593" s="127"/>
      <c r="B593" s="127"/>
      <c r="C593" s="127"/>
      <c r="D593" s="127"/>
      <c r="E593" s="127"/>
      <c r="F593" s="127"/>
      <c r="G593" s="154"/>
      <c r="H593" s="154"/>
      <c r="I593" s="154"/>
      <c r="J593" s="127"/>
      <c r="K593" s="127"/>
      <c r="L593" s="127"/>
      <c r="M593" s="127"/>
      <c r="N593" s="127"/>
      <c r="O593" s="127"/>
      <c r="P593" s="127"/>
      <c r="Q593" s="127"/>
      <c r="R593" s="127"/>
      <c r="S593" s="127"/>
      <c r="T593" s="127"/>
      <c r="U593" s="127"/>
      <c r="V593" s="127"/>
      <c r="W593" s="127"/>
      <c r="X593" s="127"/>
      <c r="Y593" s="127"/>
      <c r="Z593" s="127"/>
      <c r="AA593" s="127"/>
      <c r="AB593" s="127"/>
      <c r="AC593" s="127"/>
      <c r="AD593" s="127"/>
      <c r="AE593" s="127"/>
      <c r="AF593" s="127"/>
      <c r="AG593" s="127"/>
      <c r="AH593" s="127"/>
      <c r="AI593" s="127"/>
      <c r="AJ593" s="127"/>
      <c r="AK593" s="127"/>
      <c r="AL593" s="127"/>
      <c r="AM593" s="127"/>
      <c r="AN593" s="127"/>
      <c r="AO593" s="127"/>
      <c r="AP593" s="127"/>
      <c r="AQ593" s="127"/>
      <c r="AR593" s="127"/>
      <c r="AS593" s="127"/>
      <c r="AT593" s="127"/>
      <c r="AU593" s="127"/>
      <c r="AV593" s="127"/>
      <c r="AW593" s="127"/>
      <c r="AX593" s="127"/>
      <c r="AY593" s="127"/>
      <c r="AZ593" s="127"/>
      <c r="BA593" s="127"/>
      <c r="BB593" s="127"/>
      <c r="BC593" s="127"/>
      <c r="BD593" s="127"/>
      <c r="BE593" s="127"/>
      <c r="BF593" s="127"/>
      <c r="BG593" s="127"/>
      <c r="BH593" s="127"/>
      <c r="BI593" s="127"/>
      <c r="BJ593" s="127"/>
      <c r="BK593" s="127"/>
      <c r="BL593" s="127"/>
      <c r="BM593" s="127"/>
      <c r="BN593" s="127"/>
      <c r="BO593" s="127"/>
      <c r="BP593" s="127"/>
      <c r="BQ593" s="127"/>
      <c r="BR593" s="127"/>
      <c r="BS593" s="127"/>
      <c r="BT593" s="127"/>
      <c r="BU593" s="127"/>
      <c r="BV593" s="127"/>
      <c r="BW593" s="127"/>
      <c r="BX593" s="127"/>
      <c r="BY593" s="127"/>
      <c r="BZ593" s="127"/>
      <c r="CA593" s="127"/>
      <c r="CB593" s="127"/>
      <c r="CC593" s="127"/>
      <c r="CD593" s="127"/>
      <c r="CE593" s="127"/>
      <c r="CF593" s="127"/>
      <c r="CG593" s="127"/>
      <c r="CH593" s="127"/>
      <c r="CI593" s="127"/>
      <c r="CJ593" s="127"/>
      <c r="CK593" s="127"/>
      <c r="CL593" s="127"/>
      <c r="CM593" s="127"/>
      <c r="CN593" s="127"/>
      <c r="CO593" s="127"/>
      <c r="CP593" s="127"/>
      <c r="CQ593" s="127"/>
      <c r="CR593" s="127"/>
      <c r="CS593" s="127"/>
      <c r="CT593" s="127"/>
      <c r="CU593" s="127"/>
      <c r="CV593" s="127"/>
      <c r="CW593" s="127"/>
      <c r="CX593" s="127"/>
      <c r="CY593" s="127"/>
      <c r="CZ593" s="127"/>
      <c r="DA593" s="127"/>
      <c r="DB593" s="127"/>
      <c r="DC593" s="127"/>
      <c r="DD593" s="127"/>
      <c r="DE593" s="127"/>
      <c r="DF593" s="127"/>
      <c r="DG593" s="127"/>
      <c r="DH593" s="127"/>
      <c r="DI593" s="127"/>
      <c r="DJ593" s="127"/>
      <c r="DK593" s="127"/>
      <c r="DL593" s="127"/>
      <c r="DM593" s="127"/>
      <c r="DN593" s="127"/>
      <c r="DO593" s="127"/>
      <c r="DP593" s="127"/>
      <c r="DQ593" s="127"/>
      <c r="DR593" s="127"/>
      <c r="DS593" s="127"/>
      <c r="DT593" s="127"/>
    </row>
    <row r="594" spans="1:124" x14ac:dyDescent="0.3">
      <c r="A594" s="127"/>
      <c r="B594" s="127"/>
      <c r="C594" s="127"/>
      <c r="D594" s="127"/>
      <c r="E594" s="127"/>
      <c r="F594" s="127"/>
      <c r="G594" s="154"/>
      <c r="H594" s="154"/>
      <c r="I594" s="154"/>
      <c r="J594" s="127"/>
      <c r="K594" s="127"/>
      <c r="L594" s="127"/>
      <c r="M594" s="127"/>
      <c r="N594" s="127"/>
      <c r="O594" s="127"/>
      <c r="P594" s="127"/>
      <c r="Q594" s="127"/>
      <c r="R594" s="127"/>
      <c r="S594" s="127"/>
      <c r="T594" s="127"/>
      <c r="U594" s="127"/>
      <c r="V594" s="127"/>
      <c r="W594" s="127"/>
      <c r="X594" s="127"/>
      <c r="Y594" s="127"/>
      <c r="Z594" s="127"/>
      <c r="AA594" s="127"/>
      <c r="AB594" s="127"/>
      <c r="AC594" s="127"/>
      <c r="AD594" s="127"/>
      <c r="AE594" s="127"/>
      <c r="AF594" s="127"/>
      <c r="AG594" s="127"/>
      <c r="AH594" s="127"/>
      <c r="AI594" s="127"/>
      <c r="AJ594" s="127"/>
      <c r="AK594" s="127"/>
      <c r="AL594" s="127"/>
      <c r="AM594" s="127"/>
      <c r="AN594" s="127"/>
      <c r="AO594" s="127"/>
      <c r="AP594" s="127"/>
      <c r="AQ594" s="127"/>
      <c r="AR594" s="127"/>
      <c r="AS594" s="127"/>
      <c r="AT594" s="127"/>
      <c r="AU594" s="127"/>
      <c r="AV594" s="127"/>
      <c r="AW594" s="127"/>
      <c r="AX594" s="127"/>
      <c r="AY594" s="127"/>
      <c r="AZ594" s="127"/>
      <c r="BA594" s="127"/>
      <c r="BB594" s="127"/>
      <c r="BC594" s="127"/>
      <c r="BD594" s="127"/>
      <c r="BE594" s="127"/>
      <c r="BF594" s="127"/>
      <c r="BG594" s="127"/>
      <c r="BH594" s="127"/>
      <c r="BI594" s="127"/>
      <c r="BJ594" s="127"/>
      <c r="BK594" s="127"/>
      <c r="BL594" s="127"/>
      <c r="BM594" s="127"/>
      <c r="BN594" s="127"/>
      <c r="BO594" s="127"/>
      <c r="BP594" s="127"/>
      <c r="BQ594" s="127"/>
      <c r="BR594" s="127"/>
      <c r="BS594" s="127"/>
      <c r="BT594" s="127"/>
      <c r="BU594" s="127"/>
      <c r="BV594" s="127"/>
      <c r="BW594" s="127"/>
      <c r="BX594" s="127"/>
      <c r="BY594" s="127"/>
      <c r="BZ594" s="127"/>
      <c r="CA594" s="127"/>
      <c r="CB594" s="127"/>
      <c r="CC594" s="127"/>
      <c r="CD594" s="127"/>
      <c r="CE594" s="127"/>
      <c r="CF594" s="127"/>
      <c r="CG594" s="127"/>
      <c r="CH594" s="127"/>
      <c r="CI594" s="127"/>
      <c r="CJ594" s="127"/>
      <c r="CK594" s="127"/>
      <c r="CL594" s="127"/>
      <c r="CM594" s="127"/>
      <c r="CN594" s="127"/>
      <c r="CO594" s="127"/>
      <c r="CP594" s="127"/>
      <c r="CQ594" s="127"/>
      <c r="CR594" s="127"/>
      <c r="CS594" s="127"/>
      <c r="CT594" s="127"/>
      <c r="CU594" s="127"/>
      <c r="CV594" s="127"/>
      <c r="CW594" s="127"/>
      <c r="CX594" s="127"/>
      <c r="CY594" s="127"/>
      <c r="CZ594" s="127"/>
      <c r="DA594" s="127"/>
      <c r="DB594" s="127"/>
      <c r="DC594" s="127"/>
      <c r="DD594" s="127"/>
      <c r="DE594" s="127"/>
      <c r="DF594" s="127"/>
      <c r="DG594" s="127"/>
      <c r="DH594" s="127"/>
      <c r="DI594" s="127"/>
      <c r="DJ594" s="127"/>
      <c r="DK594" s="127"/>
      <c r="DL594" s="127"/>
      <c r="DM594" s="127"/>
      <c r="DN594" s="127"/>
      <c r="DO594" s="127"/>
      <c r="DP594" s="127"/>
      <c r="DQ594" s="127"/>
      <c r="DR594" s="127"/>
      <c r="DS594" s="127"/>
      <c r="DT594" s="127"/>
    </row>
    <row r="595" spans="1:124" x14ac:dyDescent="0.3">
      <c r="A595" s="127"/>
      <c r="B595" s="127"/>
      <c r="C595" s="127"/>
      <c r="D595" s="127"/>
      <c r="E595" s="127"/>
      <c r="F595" s="127"/>
      <c r="G595" s="154"/>
      <c r="H595" s="154"/>
      <c r="I595" s="154"/>
      <c r="J595" s="127"/>
      <c r="K595" s="127"/>
      <c r="L595" s="127"/>
      <c r="M595" s="127"/>
      <c r="N595" s="127"/>
      <c r="O595" s="127"/>
      <c r="P595" s="127"/>
      <c r="Q595" s="127"/>
      <c r="R595" s="127"/>
      <c r="S595" s="127"/>
      <c r="T595" s="127"/>
      <c r="U595" s="127"/>
      <c r="V595" s="127"/>
      <c r="W595" s="127"/>
      <c r="X595" s="127"/>
      <c r="Y595" s="127"/>
      <c r="Z595" s="127"/>
      <c r="AA595" s="127"/>
      <c r="AB595" s="127"/>
      <c r="AC595" s="127"/>
      <c r="AD595" s="127"/>
      <c r="AE595" s="127"/>
      <c r="AF595" s="127"/>
      <c r="AG595" s="127"/>
      <c r="AH595" s="127"/>
      <c r="AI595" s="127"/>
      <c r="AJ595" s="127"/>
      <c r="AK595" s="127"/>
      <c r="AL595" s="127"/>
      <c r="AM595" s="127"/>
      <c r="AN595" s="127"/>
      <c r="AO595" s="127"/>
      <c r="AP595" s="127"/>
      <c r="AQ595" s="127"/>
      <c r="AR595" s="127"/>
      <c r="AS595" s="127"/>
      <c r="AT595" s="127"/>
      <c r="AU595" s="127"/>
      <c r="AV595" s="127"/>
      <c r="AW595" s="127"/>
      <c r="AX595" s="127"/>
      <c r="AY595" s="127"/>
      <c r="AZ595" s="127"/>
      <c r="BA595" s="127"/>
      <c r="BB595" s="127"/>
      <c r="BC595" s="127"/>
      <c r="BD595" s="127"/>
      <c r="BE595" s="127"/>
      <c r="BF595" s="127"/>
      <c r="BG595" s="127"/>
      <c r="BH595" s="127"/>
      <c r="BI595" s="127"/>
      <c r="BJ595" s="127"/>
      <c r="BK595" s="127"/>
      <c r="BL595" s="127"/>
      <c r="BM595" s="127"/>
      <c r="BN595" s="127"/>
      <c r="BO595" s="127"/>
      <c r="BP595" s="127"/>
      <c r="BQ595" s="127"/>
      <c r="BR595" s="127"/>
      <c r="BS595" s="127"/>
      <c r="BT595" s="127"/>
      <c r="BU595" s="127"/>
      <c r="BV595" s="127"/>
      <c r="BW595" s="127"/>
      <c r="BX595" s="127"/>
      <c r="BY595" s="127"/>
      <c r="BZ595" s="127"/>
      <c r="CA595" s="127"/>
      <c r="CB595" s="127"/>
      <c r="CC595" s="127"/>
      <c r="CD595" s="127"/>
      <c r="CE595" s="127"/>
      <c r="CF595" s="127"/>
      <c r="CG595" s="127"/>
      <c r="CH595" s="127"/>
      <c r="CI595" s="127"/>
      <c r="CJ595" s="127"/>
      <c r="CK595" s="127"/>
      <c r="CL595" s="127"/>
      <c r="CM595" s="127"/>
      <c r="CN595" s="127"/>
      <c r="CO595" s="127"/>
      <c r="CP595" s="127"/>
      <c r="CQ595" s="127"/>
      <c r="CR595" s="127"/>
      <c r="CS595" s="127"/>
      <c r="CT595" s="127"/>
      <c r="CU595" s="127"/>
      <c r="CV595" s="127"/>
      <c r="CW595" s="127"/>
      <c r="CX595" s="127"/>
      <c r="CY595" s="127"/>
      <c r="CZ595" s="127"/>
      <c r="DA595" s="127"/>
      <c r="DB595" s="127"/>
      <c r="DC595" s="127"/>
      <c r="DD595" s="127"/>
      <c r="DE595" s="127"/>
      <c r="DF595" s="127"/>
      <c r="DG595" s="127"/>
      <c r="DH595" s="127"/>
      <c r="DI595" s="127"/>
      <c r="DJ595" s="127"/>
      <c r="DK595" s="127"/>
      <c r="DL595" s="127"/>
      <c r="DM595" s="127"/>
      <c r="DN595" s="127"/>
      <c r="DO595" s="127"/>
      <c r="DP595" s="127"/>
      <c r="DQ595" s="127"/>
      <c r="DR595" s="127"/>
      <c r="DS595" s="127"/>
      <c r="DT595" s="127"/>
    </row>
    <row r="596" spans="1:124" x14ac:dyDescent="0.3">
      <c r="A596" s="127"/>
      <c r="B596" s="127"/>
      <c r="C596" s="127"/>
      <c r="D596" s="127"/>
      <c r="E596" s="127"/>
      <c r="F596" s="127"/>
      <c r="G596" s="154"/>
      <c r="H596" s="154"/>
      <c r="I596" s="154"/>
      <c r="J596" s="127"/>
      <c r="K596" s="127"/>
      <c r="L596" s="127"/>
      <c r="M596" s="127"/>
      <c r="N596" s="127"/>
      <c r="O596" s="127"/>
      <c r="P596" s="127"/>
      <c r="Q596" s="127"/>
      <c r="R596" s="127"/>
      <c r="S596" s="127"/>
      <c r="T596" s="127"/>
      <c r="U596" s="127"/>
      <c r="V596" s="127"/>
      <c r="W596" s="127"/>
      <c r="X596" s="127"/>
      <c r="Y596" s="127"/>
      <c r="Z596" s="127"/>
      <c r="AA596" s="127"/>
      <c r="AB596" s="127"/>
      <c r="AC596" s="127"/>
      <c r="AD596" s="127"/>
      <c r="AE596" s="127"/>
      <c r="AF596" s="127"/>
      <c r="AG596" s="127"/>
      <c r="AH596" s="127"/>
      <c r="AI596" s="127"/>
      <c r="AJ596" s="127"/>
      <c r="AK596" s="127"/>
      <c r="AL596" s="127"/>
      <c r="AM596" s="127"/>
      <c r="AN596" s="127"/>
      <c r="AO596" s="127"/>
      <c r="AP596" s="127"/>
      <c r="AQ596" s="127"/>
      <c r="AR596" s="127"/>
      <c r="AS596" s="127"/>
      <c r="AT596" s="127"/>
      <c r="AU596" s="127"/>
      <c r="AV596" s="127"/>
      <c r="AW596" s="127"/>
      <c r="AX596" s="127"/>
      <c r="AY596" s="127"/>
      <c r="AZ596" s="127"/>
      <c r="BA596" s="127"/>
      <c r="BB596" s="127"/>
      <c r="BC596" s="127"/>
      <c r="BD596" s="127"/>
      <c r="BE596" s="127"/>
      <c r="BF596" s="127"/>
      <c r="BG596" s="127"/>
      <c r="BH596" s="127"/>
      <c r="BI596" s="127"/>
      <c r="BJ596" s="127"/>
      <c r="BK596" s="127"/>
      <c r="BL596" s="127"/>
      <c r="BM596" s="127"/>
      <c r="BN596" s="127"/>
      <c r="BO596" s="127"/>
      <c r="BP596" s="127"/>
      <c r="BQ596" s="127"/>
      <c r="BR596" s="127"/>
      <c r="BS596" s="127"/>
      <c r="BT596" s="127"/>
      <c r="BU596" s="127"/>
      <c r="BV596" s="127"/>
      <c r="BW596" s="127"/>
      <c r="BX596" s="127"/>
      <c r="BY596" s="127"/>
      <c r="BZ596" s="127"/>
      <c r="CA596" s="127"/>
      <c r="CB596" s="127"/>
      <c r="CC596" s="127"/>
      <c r="CD596" s="127"/>
      <c r="CE596" s="127"/>
      <c r="CF596" s="127"/>
      <c r="CG596" s="127"/>
      <c r="CH596" s="127"/>
      <c r="CI596" s="127"/>
      <c r="CJ596" s="127"/>
      <c r="CK596" s="127"/>
      <c r="CL596" s="127"/>
      <c r="CM596" s="127"/>
      <c r="CN596" s="127"/>
      <c r="CO596" s="127"/>
      <c r="CP596" s="127"/>
      <c r="CQ596" s="127"/>
      <c r="CR596" s="127"/>
      <c r="CS596" s="127"/>
      <c r="CT596" s="127"/>
      <c r="CU596" s="127"/>
      <c r="CV596" s="127"/>
      <c r="CW596" s="127"/>
      <c r="CX596" s="127"/>
      <c r="CY596" s="127"/>
      <c r="CZ596" s="127"/>
      <c r="DA596" s="127"/>
      <c r="DB596" s="127"/>
      <c r="DC596" s="127"/>
      <c r="DD596" s="127"/>
      <c r="DE596" s="127"/>
      <c r="DF596" s="127"/>
      <c r="DG596" s="127"/>
      <c r="DH596" s="127"/>
      <c r="DI596" s="127"/>
      <c r="DJ596" s="127"/>
      <c r="DK596" s="127"/>
      <c r="DL596" s="127"/>
      <c r="DM596" s="127"/>
      <c r="DN596" s="127"/>
      <c r="DO596" s="127"/>
      <c r="DP596" s="127"/>
      <c r="DQ596" s="127"/>
      <c r="DR596" s="127"/>
      <c r="DS596" s="127"/>
      <c r="DT596" s="127"/>
    </row>
    <row r="597" spans="1:124" x14ac:dyDescent="0.3">
      <c r="A597" s="127"/>
      <c r="B597" s="127"/>
      <c r="C597" s="127"/>
      <c r="D597" s="127"/>
      <c r="E597" s="127"/>
      <c r="F597" s="127"/>
      <c r="G597" s="154"/>
      <c r="H597" s="154"/>
      <c r="I597" s="154"/>
      <c r="J597" s="127"/>
      <c r="K597" s="127"/>
      <c r="L597" s="127"/>
      <c r="M597" s="127"/>
      <c r="N597" s="127"/>
      <c r="O597" s="127"/>
      <c r="P597" s="127"/>
      <c r="Q597" s="127"/>
      <c r="R597" s="127"/>
      <c r="S597" s="127"/>
      <c r="T597" s="127"/>
      <c r="U597" s="127"/>
      <c r="V597" s="127"/>
      <c r="W597" s="127"/>
      <c r="X597" s="127"/>
      <c r="Y597" s="127"/>
      <c r="Z597" s="127"/>
      <c r="AA597" s="127"/>
      <c r="AB597" s="127"/>
      <c r="AC597" s="127"/>
      <c r="AD597" s="127"/>
      <c r="AE597" s="127"/>
      <c r="AF597" s="127"/>
      <c r="AG597" s="127"/>
      <c r="AH597" s="127"/>
      <c r="AI597" s="127"/>
      <c r="AJ597" s="127"/>
      <c r="AK597" s="127"/>
      <c r="AL597" s="127"/>
      <c r="AM597" s="127"/>
      <c r="AN597" s="127"/>
      <c r="AO597" s="127"/>
      <c r="AP597" s="127"/>
      <c r="AQ597" s="127"/>
      <c r="AR597" s="127"/>
      <c r="AS597" s="127"/>
      <c r="AT597" s="127"/>
      <c r="AU597" s="127"/>
      <c r="AV597" s="127"/>
      <c r="AW597" s="127"/>
      <c r="AX597" s="127"/>
      <c r="AY597" s="127"/>
      <c r="AZ597" s="127"/>
      <c r="BA597" s="127"/>
      <c r="BB597" s="127"/>
      <c r="BC597" s="127"/>
      <c r="BD597" s="127"/>
      <c r="BE597" s="127"/>
      <c r="BF597" s="127"/>
      <c r="BG597" s="127"/>
      <c r="BH597" s="127"/>
      <c r="BI597" s="127"/>
      <c r="BJ597" s="127"/>
      <c r="BK597" s="127"/>
      <c r="BL597" s="127"/>
      <c r="BM597" s="127"/>
      <c r="BN597" s="127"/>
      <c r="BO597" s="127"/>
      <c r="BP597" s="127"/>
      <c r="BQ597" s="127"/>
      <c r="BR597" s="127"/>
      <c r="BS597" s="127"/>
      <c r="BT597" s="127"/>
      <c r="BU597" s="127"/>
      <c r="BV597" s="127"/>
      <c r="BW597" s="127"/>
      <c r="BX597" s="127"/>
      <c r="BY597" s="127"/>
      <c r="BZ597" s="127"/>
      <c r="CA597" s="127"/>
      <c r="CB597" s="127"/>
      <c r="CC597" s="127"/>
      <c r="CD597" s="127"/>
      <c r="CE597" s="127"/>
      <c r="CF597" s="127"/>
      <c r="CG597" s="127"/>
      <c r="CH597" s="127"/>
      <c r="CI597" s="127"/>
      <c r="CJ597" s="127"/>
      <c r="CK597" s="127"/>
      <c r="CL597" s="127"/>
      <c r="CM597" s="127"/>
      <c r="CN597" s="127"/>
      <c r="CO597" s="127"/>
      <c r="CP597" s="127"/>
      <c r="CQ597" s="127"/>
      <c r="CR597" s="127"/>
      <c r="CS597" s="127"/>
      <c r="CT597" s="127"/>
      <c r="CU597" s="127"/>
      <c r="CV597" s="127"/>
      <c r="CW597" s="127"/>
      <c r="CX597" s="127"/>
      <c r="CY597" s="127"/>
      <c r="CZ597" s="127"/>
      <c r="DA597" s="127"/>
      <c r="DB597" s="127"/>
      <c r="DC597" s="127"/>
      <c r="DD597" s="127"/>
      <c r="DE597" s="127"/>
      <c r="DF597" s="127"/>
      <c r="DG597" s="127"/>
      <c r="DH597" s="127"/>
      <c r="DI597" s="127"/>
      <c r="DJ597" s="127"/>
      <c r="DK597" s="127"/>
      <c r="DL597" s="127"/>
      <c r="DM597" s="127"/>
      <c r="DN597" s="127"/>
      <c r="DO597" s="127"/>
      <c r="DP597" s="127"/>
      <c r="DQ597" s="127"/>
      <c r="DR597" s="127"/>
      <c r="DS597" s="127"/>
      <c r="DT597" s="127"/>
    </row>
    <row r="598" spans="1:124" x14ac:dyDescent="0.3">
      <c r="A598" s="127"/>
      <c r="B598" s="127"/>
      <c r="C598" s="127"/>
      <c r="D598" s="127"/>
      <c r="E598" s="127"/>
      <c r="F598" s="127"/>
      <c r="G598" s="154"/>
      <c r="H598" s="154"/>
      <c r="I598" s="154"/>
      <c r="J598" s="127"/>
      <c r="K598" s="127"/>
      <c r="L598" s="127"/>
      <c r="M598" s="127"/>
      <c r="N598" s="127"/>
      <c r="O598" s="127"/>
      <c r="P598" s="127"/>
      <c r="Q598" s="127"/>
      <c r="R598" s="127"/>
      <c r="S598" s="127"/>
      <c r="T598" s="127"/>
      <c r="U598" s="127"/>
      <c r="V598" s="127"/>
      <c r="W598" s="127"/>
      <c r="X598" s="127"/>
      <c r="Y598" s="127"/>
      <c r="Z598" s="127"/>
      <c r="AA598" s="127"/>
      <c r="AB598" s="127"/>
      <c r="AC598" s="127"/>
      <c r="AD598" s="127"/>
      <c r="AE598" s="127"/>
      <c r="AF598" s="127"/>
      <c r="AG598" s="127"/>
      <c r="AH598" s="127"/>
      <c r="AI598" s="127"/>
      <c r="AJ598" s="127"/>
      <c r="AK598" s="127"/>
      <c r="AL598" s="127"/>
      <c r="AM598" s="127"/>
      <c r="AN598" s="127"/>
      <c r="AO598" s="127"/>
      <c r="AP598" s="127"/>
      <c r="AQ598" s="127"/>
      <c r="AR598" s="127"/>
      <c r="AS598" s="127"/>
      <c r="AT598" s="127"/>
      <c r="AU598" s="127"/>
      <c r="AV598" s="127"/>
      <c r="AW598" s="127"/>
      <c r="AX598" s="127"/>
      <c r="AY598" s="127"/>
      <c r="AZ598" s="127"/>
      <c r="BA598" s="127"/>
      <c r="BB598" s="127"/>
      <c r="BC598" s="127"/>
      <c r="BD598" s="127"/>
      <c r="BE598" s="127"/>
      <c r="BF598" s="127"/>
      <c r="BG598" s="127"/>
      <c r="BH598" s="127"/>
      <c r="BI598" s="127"/>
      <c r="BJ598" s="127"/>
      <c r="BK598" s="127"/>
      <c r="BL598" s="127"/>
      <c r="BM598" s="127"/>
      <c r="BN598" s="127"/>
      <c r="BO598" s="127"/>
      <c r="BP598" s="127"/>
      <c r="BQ598" s="127"/>
      <c r="BR598" s="127"/>
      <c r="BS598" s="127"/>
      <c r="BT598" s="127"/>
      <c r="BU598" s="127"/>
      <c r="BV598" s="127"/>
      <c r="BW598" s="127"/>
      <c r="BX598" s="127"/>
      <c r="BY598" s="127"/>
      <c r="BZ598" s="127"/>
      <c r="CA598" s="127"/>
      <c r="CB598" s="127"/>
      <c r="CC598" s="127"/>
      <c r="CD598" s="127"/>
      <c r="CE598" s="127"/>
      <c r="CF598" s="127"/>
      <c r="CG598" s="127"/>
      <c r="CH598" s="127"/>
      <c r="CI598" s="127"/>
      <c r="CJ598" s="127"/>
      <c r="CK598" s="127"/>
      <c r="CL598" s="127"/>
      <c r="CM598" s="127"/>
      <c r="CN598" s="127"/>
      <c r="CO598" s="127"/>
      <c r="CP598" s="127"/>
      <c r="CQ598" s="127"/>
      <c r="CR598" s="127"/>
      <c r="CS598" s="127"/>
      <c r="CT598" s="127"/>
      <c r="CU598" s="127"/>
      <c r="CV598" s="127"/>
      <c r="CW598" s="127"/>
      <c r="CX598" s="127"/>
      <c r="CY598" s="127"/>
      <c r="CZ598" s="127"/>
      <c r="DA598" s="127"/>
      <c r="DB598" s="127"/>
      <c r="DC598" s="127"/>
      <c r="DD598" s="127"/>
      <c r="DE598" s="127"/>
      <c r="DF598" s="127"/>
      <c r="DG598" s="127"/>
      <c r="DH598" s="127"/>
      <c r="DI598" s="127"/>
      <c r="DJ598" s="127"/>
      <c r="DK598" s="127"/>
      <c r="DL598" s="127"/>
      <c r="DM598" s="127"/>
      <c r="DN598" s="127"/>
      <c r="DO598" s="127"/>
      <c r="DP598" s="127"/>
      <c r="DQ598" s="127"/>
      <c r="DR598" s="127"/>
      <c r="DS598" s="127"/>
      <c r="DT598" s="127"/>
    </row>
    <row r="599" spans="1:124" x14ac:dyDescent="0.3">
      <c r="A599" s="127"/>
      <c r="B599" s="127"/>
      <c r="C599" s="127"/>
      <c r="D599" s="127"/>
      <c r="E599" s="127"/>
      <c r="F599" s="127"/>
      <c r="G599" s="154"/>
      <c r="H599" s="154"/>
      <c r="I599" s="154"/>
      <c r="J599" s="127"/>
      <c r="K599" s="127"/>
      <c r="L599" s="127"/>
      <c r="M599" s="127"/>
      <c r="N599" s="127"/>
      <c r="O599" s="127"/>
      <c r="P599" s="127"/>
      <c r="Q599" s="127"/>
      <c r="R599" s="127"/>
      <c r="S599" s="127"/>
      <c r="T599" s="127"/>
      <c r="U599" s="127"/>
      <c r="V599" s="127"/>
      <c r="W599" s="127"/>
      <c r="X599" s="127"/>
      <c r="Y599" s="127"/>
      <c r="Z599" s="127"/>
      <c r="AA599" s="127"/>
      <c r="AB599" s="127"/>
      <c r="AC599" s="127"/>
      <c r="AD599" s="127"/>
      <c r="AE599" s="127"/>
      <c r="AF599" s="127"/>
      <c r="AG599" s="127"/>
      <c r="AH599" s="127"/>
      <c r="AI599" s="127"/>
      <c r="AJ599" s="127"/>
      <c r="AK599" s="127"/>
      <c r="AL599" s="127"/>
      <c r="AM599" s="127"/>
      <c r="AN599" s="127"/>
      <c r="AO599" s="127"/>
      <c r="AP599" s="127"/>
      <c r="AQ599" s="127"/>
      <c r="AR599" s="127"/>
      <c r="AS599" s="127"/>
      <c r="AT599" s="127"/>
      <c r="AU599" s="127"/>
      <c r="AV599" s="127"/>
      <c r="AW599" s="127"/>
      <c r="AX599" s="127"/>
      <c r="AY599" s="127"/>
      <c r="AZ599" s="127"/>
      <c r="BA599" s="127"/>
      <c r="BB599" s="127"/>
      <c r="BC599" s="127"/>
      <c r="BD599" s="127"/>
      <c r="BE599" s="127"/>
      <c r="BF599" s="127"/>
      <c r="BG599" s="127"/>
      <c r="BH599" s="127"/>
      <c r="BI599" s="127"/>
      <c r="BJ599" s="127"/>
      <c r="BK599" s="127"/>
      <c r="BL599" s="127"/>
      <c r="BM599" s="127"/>
      <c r="BN599" s="127"/>
      <c r="BO599" s="127"/>
      <c r="BP599" s="127"/>
      <c r="BQ599" s="127"/>
      <c r="BR599" s="127"/>
      <c r="BS599" s="127"/>
      <c r="BT599" s="127"/>
      <c r="BU599" s="127"/>
      <c r="BV599" s="127"/>
      <c r="BW599" s="127"/>
      <c r="BX599" s="127"/>
      <c r="BY599" s="127"/>
      <c r="BZ599" s="127"/>
      <c r="CA599" s="127"/>
      <c r="CB599" s="127"/>
      <c r="CC599" s="127"/>
      <c r="CD599" s="127"/>
      <c r="CE599" s="127"/>
      <c r="CF599" s="127"/>
      <c r="CG599" s="127"/>
      <c r="CH599" s="127"/>
      <c r="CI599" s="127"/>
      <c r="CJ599" s="127"/>
      <c r="CK599" s="127"/>
      <c r="CL599" s="127"/>
      <c r="CM599" s="127"/>
      <c r="CN599" s="127"/>
      <c r="CO599" s="127"/>
      <c r="CP599" s="127"/>
      <c r="CQ599" s="127"/>
      <c r="CR599" s="127"/>
      <c r="CS599" s="127"/>
      <c r="CT599" s="127"/>
      <c r="CU599" s="127"/>
      <c r="CV599" s="127"/>
      <c r="CW599" s="127"/>
      <c r="CX599" s="127"/>
      <c r="CY599" s="127"/>
      <c r="CZ599" s="127"/>
      <c r="DA599" s="127"/>
      <c r="DB599" s="127"/>
      <c r="DC599" s="127"/>
      <c r="DD599" s="127"/>
      <c r="DE599" s="127"/>
      <c r="DF599" s="127"/>
      <c r="DG599" s="127"/>
      <c r="DH599" s="127"/>
      <c r="DI599" s="127"/>
      <c r="DJ599" s="127"/>
      <c r="DK599" s="127"/>
      <c r="DL599" s="127"/>
      <c r="DM599" s="127"/>
      <c r="DN599" s="127"/>
      <c r="DO599" s="127"/>
      <c r="DP599" s="127"/>
      <c r="DQ599" s="127"/>
      <c r="DR599" s="127"/>
      <c r="DS599" s="127"/>
      <c r="DT599" s="127"/>
    </row>
    <row r="600" spans="1:124" x14ac:dyDescent="0.3">
      <c r="A600" s="127"/>
      <c r="B600" s="127"/>
      <c r="C600" s="127"/>
      <c r="D600" s="127"/>
      <c r="E600" s="127"/>
      <c r="F600" s="127"/>
      <c r="G600" s="154"/>
      <c r="H600" s="154"/>
      <c r="I600" s="154"/>
      <c r="J600" s="127"/>
      <c r="K600" s="127"/>
      <c r="L600" s="127"/>
      <c r="M600" s="127"/>
      <c r="N600" s="127"/>
      <c r="O600" s="127"/>
      <c r="P600" s="127"/>
      <c r="Q600" s="127"/>
      <c r="R600" s="127"/>
      <c r="S600" s="127"/>
      <c r="T600" s="127"/>
      <c r="U600" s="127"/>
      <c r="V600" s="127"/>
      <c r="W600" s="127"/>
      <c r="X600" s="127"/>
      <c r="Y600" s="127"/>
      <c r="Z600" s="127"/>
      <c r="AA600" s="127"/>
      <c r="AB600" s="127"/>
      <c r="AC600" s="127"/>
      <c r="AD600" s="127"/>
      <c r="AE600" s="127"/>
      <c r="AF600" s="127"/>
      <c r="AG600" s="127"/>
      <c r="AH600" s="127"/>
      <c r="AI600" s="127"/>
      <c r="AJ600" s="127"/>
      <c r="AK600" s="127"/>
      <c r="AL600" s="127"/>
      <c r="AM600" s="127"/>
      <c r="AN600" s="127"/>
      <c r="AO600" s="127"/>
      <c r="AP600" s="127"/>
      <c r="AQ600" s="127"/>
      <c r="AR600" s="127"/>
      <c r="AS600" s="127"/>
      <c r="AT600" s="127"/>
      <c r="AU600" s="127"/>
      <c r="AV600" s="127"/>
      <c r="AW600" s="127"/>
      <c r="AX600" s="127"/>
      <c r="AY600" s="127"/>
      <c r="AZ600" s="127"/>
      <c r="BA600" s="127"/>
      <c r="BB600" s="127"/>
      <c r="BC600" s="127"/>
      <c r="BD600" s="127"/>
      <c r="BE600" s="127"/>
      <c r="BF600" s="127"/>
      <c r="BG600" s="127"/>
      <c r="BH600" s="127"/>
      <c r="BI600" s="127"/>
      <c r="BJ600" s="127"/>
      <c r="BK600" s="127"/>
      <c r="BL600" s="127"/>
      <c r="BM600" s="127"/>
      <c r="BN600" s="127"/>
      <c r="BO600" s="127"/>
      <c r="BP600" s="127"/>
      <c r="BQ600" s="127"/>
      <c r="BR600" s="127"/>
      <c r="BS600" s="127"/>
      <c r="BT600" s="127"/>
      <c r="BU600" s="127"/>
      <c r="BV600" s="127"/>
      <c r="BW600" s="127"/>
      <c r="BX600" s="127"/>
      <c r="BY600" s="127"/>
      <c r="BZ600" s="127"/>
      <c r="CA600" s="127"/>
      <c r="CB600" s="127"/>
      <c r="CC600" s="127"/>
      <c r="CD600" s="127"/>
      <c r="CE600" s="127"/>
      <c r="CF600" s="127"/>
      <c r="CG600" s="127"/>
      <c r="CH600" s="127"/>
      <c r="CI600" s="127"/>
      <c r="CJ600" s="127"/>
      <c r="CK600" s="127"/>
      <c r="CL600" s="127"/>
      <c r="CM600" s="127"/>
      <c r="CN600" s="127"/>
      <c r="CO600" s="127"/>
      <c r="CP600" s="127"/>
      <c r="CQ600" s="127"/>
      <c r="CR600" s="127"/>
      <c r="CS600" s="127"/>
      <c r="CT600" s="127"/>
      <c r="CU600" s="127"/>
      <c r="CV600" s="127"/>
      <c r="CW600" s="127"/>
      <c r="CX600" s="127"/>
      <c r="CY600" s="127"/>
      <c r="CZ600" s="127"/>
      <c r="DA600" s="127"/>
      <c r="DB600" s="127"/>
      <c r="DC600" s="127"/>
      <c r="DD600" s="127"/>
      <c r="DE600" s="127"/>
      <c r="DF600" s="127"/>
      <c r="DG600" s="127"/>
      <c r="DH600" s="127"/>
      <c r="DI600" s="127"/>
      <c r="DJ600" s="127"/>
      <c r="DK600" s="127"/>
      <c r="DL600" s="127"/>
      <c r="DM600" s="127"/>
      <c r="DN600" s="127"/>
      <c r="DO600" s="127"/>
      <c r="DP600" s="127"/>
      <c r="DQ600" s="127"/>
      <c r="DR600" s="127"/>
      <c r="DS600" s="127"/>
      <c r="DT600" s="127"/>
    </row>
    <row r="601" spans="1:124" x14ac:dyDescent="0.3">
      <c r="A601" s="127"/>
      <c r="B601" s="127"/>
      <c r="C601" s="127"/>
      <c r="D601" s="127"/>
      <c r="E601" s="127"/>
      <c r="F601" s="127"/>
      <c r="G601" s="154"/>
      <c r="H601" s="154"/>
      <c r="I601" s="154"/>
      <c r="J601" s="127"/>
      <c r="K601" s="127"/>
      <c r="L601" s="127"/>
      <c r="M601" s="127"/>
      <c r="N601" s="127"/>
      <c r="O601" s="127"/>
      <c r="P601" s="127"/>
      <c r="Q601" s="127"/>
      <c r="R601" s="127"/>
      <c r="S601" s="127"/>
      <c r="T601" s="127"/>
      <c r="U601" s="127"/>
      <c r="V601" s="127"/>
      <c r="W601" s="127"/>
      <c r="X601" s="127"/>
      <c r="Y601" s="127"/>
      <c r="Z601" s="127"/>
      <c r="AA601" s="127"/>
      <c r="AB601" s="127"/>
      <c r="AC601" s="127"/>
      <c r="AD601" s="127"/>
      <c r="AE601" s="127"/>
      <c r="AF601" s="127"/>
      <c r="AG601" s="127"/>
      <c r="AH601" s="127"/>
      <c r="AI601" s="127"/>
      <c r="AJ601" s="127"/>
      <c r="AK601" s="127"/>
      <c r="AL601" s="127"/>
      <c r="AM601" s="127"/>
      <c r="AN601" s="127"/>
      <c r="AO601" s="127"/>
      <c r="AP601" s="127"/>
      <c r="AQ601" s="127"/>
      <c r="AR601" s="127"/>
      <c r="AS601" s="127"/>
      <c r="AT601" s="127"/>
      <c r="AU601" s="127"/>
      <c r="AV601" s="127"/>
      <c r="AW601" s="127"/>
      <c r="AX601" s="127"/>
      <c r="AY601" s="127"/>
      <c r="AZ601" s="127"/>
      <c r="BA601" s="127"/>
      <c r="BB601" s="127"/>
      <c r="BC601" s="127"/>
      <c r="BD601" s="127"/>
      <c r="BE601" s="127"/>
      <c r="BF601" s="127"/>
      <c r="BG601" s="127"/>
      <c r="BH601" s="127"/>
      <c r="BI601" s="127"/>
      <c r="BJ601" s="127"/>
      <c r="BK601" s="127"/>
      <c r="BL601" s="127"/>
      <c r="BM601" s="127"/>
      <c r="BN601" s="127"/>
      <c r="BO601" s="127"/>
      <c r="BP601" s="127"/>
      <c r="BQ601" s="127"/>
      <c r="BR601" s="127"/>
      <c r="BS601" s="127"/>
      <c r="BT601" s="127"/>
      <c r="BU601" s="127"/>
      <c r="BV601" s="127"/>
      <c r="BW601" s="127"/>
      <c r="BX601" s="127"/>
      <c r="BY601" s="127"/>
      <c r="BZ601" s="127"/>
      <c r="CA601" s="127"/>
      <c r="CB601" s="127"/>
      <c r="CC601" s="127"/>
      <c r="CD601" s="127"/>
      <c r="CE601" s="127"/>
      <c r="CF601" s="127"/>
      <c r="CG601" s="127"/>
      <c r="CH601" s="127"/>
      <c r="CI601" s="127"/>
      <c r="CJ601" s="127"/>
      <c r="CK601" s="127"/>
      <c r="CL601" s="127"/>
      <c r="CM601" s="127"/>
      <c r="CN601" s="127"/>
      <c r="CO601" s="127"/>
      <c r="CP601" s="127"/>
      <c r="CQ601" s="127"/>
      <c r="CR601" s="127"/>
      <c r="CS601" s="127"/>
      <c r="CT601" s="127"/>
      <c r="CU601" s="127"/>
      <c r="CV601" s="127"/>
      <c r="CW601" s="127"/>
      <c r="CX601" s="127"/>
      <c r="CY601" s="127"/>
      <c r="CZ601" s="127"/>
      <c r="DA601" s="127"/>
      <c r="DB601" s="127"/>
      <c r="DC601" s="127"/>
      <c r="DD601" s="127"/>
      <c r="DE601" s="127"/>
      <c r="DF601" s="127"/>
      <c r="DG601" s="127"/>
      <c r="DH601" s="127"/>
      <c r="DI601" s="127"/>
      <c r="DJ601" s="127"/>
      <c r="DK601" s="127"/>
      <c r="DL601" s="127"/>
      <c r="DM601" s="127"/>
      <c r="DN601" s="127"/>
      <c r="DO601" s="127"/>
      <c r="DP601" s="127"/>
      <c r="DQ601" s="127"/>
      <c r="DR601" s="127"/>
      <c r="DS601" s="127"/>
      <c r="DT601" s="127"/>
    </row>
    <row r="602" spans="1:124" x14ac:dyDescent="0.3">
      <c r="A602" s="127"/>
      <c r="B602" s="127"/>
      <c r="C602" s="127"/>
      <c r="D602" s="127"/>
      <c r="E602" s="127"/>
      <c r="F602" s="127"/>
      <c r="G602" s="154"/>
      <c r="H602" s="154"/>
      <c r="I602" s="154"/>
      <c r="J602" s="127"/>
      <c r="K602" s="127"/>
      <c r="L602" s="127"/>
      <c r="M602" s="127"/>
      <c r="N602" s="127"/>
      <c r="O602" s="127"/>
      <c r="P602" s="127"/>
      <c r="Q602" s="127"/>
      <c r="R602" s="127"/>
      <c r="S602" s="127"/>
      <c r="T602" s="127"/>
      <c r="U602" s="127"/>
      <c r="V602" s="127"/>
      <c r="W602" s="127"/>
      <c r="X602" s="127"/>
      <c r="Y602" s="127"/>
      <c r="Z602" s="127"/>
      <c r="AA602" s="127"/>
      <c r="AB602" s="127"/>
      <c r="AC602" s="127"/>
      <c r="AD602" s="127"/>
      <c r="AE602" s="127"/>
      <c r="AF602" s="127"/>
      <c r="AG602" s="127"/>
      <c r="AH602" s="127"/>
      <c r="AI602" s="127"/>
      <c r="AJ602" s="127"/>
      <c r="AK602" s="127"/>
      <c r="AL602" s="127"/>
      <c r="AM602" s="127"/>
      <c r="AN602" s="127"/>
      <c r="AO602" s="127"/>
      <c r="AP602" s="127"/>
      <c r="AQ602" s="127"/>
      <c r="AR602" s="127"/>
      <c r="AS602" s="127"/>
      <c r="AT602" s="127"/>
      <c r="AU602" s="127"/>
      <c r="AV602" s="127"/>
      <c r="AW602" s="127"/>
      <c r="AX602" s="127"/>
      <c r="AY602" s="127"/>
      <c r="AZ602" s="127"/>
      <c r="BA602" s="127"/>
      <c r="BB602" s="127"/>
      <c r="BC602" s="127"/>
      <c r="BD602" s="127"/>
      <c r="BE602" s="127"/>
      <c r="BF602" s="127"/>
      <c r="BG602" s="127"/>
      <c r="BH602" s="127"/>
      <c r="BI602" s="127"/>
      <c r="BJ602" s="127"/>
      <c r="BK602" s="127"/>
      <c r="BL602" s="127"/>
      <c r="BM602" s="127"/>
      <c r="BN602" s="127"/>
      <c r="BO602" s="127"/>
      <c r="BP602" s="127"/>
      <c r="BQ602" s="127"/>
      <c r="BR602" s="127"/>
      <c r="BS602" s="127"/>
      <c r="BT602" s="127"/>
      <c r="BU602" s="127"/>
      <c r="BV602" s="127"/>
      <c r="BW602" s="127"/>
      <c r="BX602" s="127"/>
      <c r="BY602" s="127"/>
      <c r="BZ602" s="127"/>
      <c r="CA602" s="127"/>
      <c r="CB602" s="127"/>
      <c r="CC602" s="127"/>
      <c r="CD602" s="127"/>
      <c r="CE602" s="127"/>
      <c r="CF602" s="127"/>
      <c r="CG602" s="127"/>
      <c r="CH602" s="127"/>
      <c r="CI602" s="127"/>
      <c r="CJ602" s="127"/>
      <c r="CK602" s="127"/>
      <c r="CL602" s="127"/>
      <c r="CM602" s="127"/>
      <c r="CN602" s="127"/>
      <c r="CO602" s="127"/>
      <c r="CP602" s="127"/>
      <c r="CQ602" s="127"/>
      <c r="CR602" s="127"/>
      <c r="CS602" s="127"/>
      <c r="CT602" s="127"/>
      <c r="CU602" s="127"/>
      <c r="CV602" s="127"/>
      <c r="CW602" s="127"/>
      <c r="CX602" s="127"/>
      <c r="CY602" s="127"/>
      <c r="CZ602" s="127"/>
      <c r="DA602" s="127"/>
      <c r="DB602" s="127"/>
      <c r="DC602" s="127"/>
      <c r="DD602" s="127"/>
      <c r="DE602" s="127"/>
      <c r="DF602" s="127"/>
      <c r="DG602" s="127"/>
      <c r="DH602" s="127"/>
      <c r="DI602" s="127"/>
      <c r="DJ602" s="127"/>
      <c r="DK602" s="127"/>
      <c r="DL602" s="127"/>
      <c r="DM602" s="127"/>
      <c r="DN602" s="127"/>
      <c r="DO602" s="127"/>
      <c r="DP602" s="127"/>
      <c r="DQ602" s="127"/>
      <c r="DR602" s="127"/>
      <c r="DS602" s="127"/>
      <c r="DT602" s="127"/>
    </row>
    <row r="603" spans="1:124" x14ac:dyDescent="0.3">
      <c r="A603" s="127"/>
      <c r="B603" s="127"/>
      <c r="C603" s="127"/>
      <c r="D603" s="127"/>
      <c r="E603" s="127"/>
      <c r="F603" s="127"/>
      <c r="G603" s="154"/>
      <c r="H603" s="154"/>
      <c r="I603" s="154"/>
      <c r="J603" s="127"/>
      <c r="K603" s="127"/>
      <c r="L603" s="127"/>
      <c r="M603" s="127"/>
      <c r="N603" s="127"/>
      <c r="O603" s="127"/>
      <c r="P603" s="127"/>
      <c r="Q603" s="127"/>
      <c r="R603" s="127"/>
      <c r="S603" s="127"/>
      <c r="T603" s="127"/>
      <c r="U603" s="127"/>
      <c r="V603" s="127"/>
      <c r="W603" s="127"/>
      <c r="X603" s="127"/>
      <c r="Y603" s="127"/>
      <c r="Z603" s="127"/>
      <c r="AA603" s="127"/>
      <c r="AB603" s="127"/>
      <c r="AC603" s="127"/>
      <c r="AD603" s="127"/>
      <c r="AE603" s="127"/>
      <c r="AF603" s="127"/>
      <c r="AG603" s="127"/>
      <c r="AH603" s="127"/>
      <c r="AI603" s="127"/>
      <c r="AJ603" s="127"/>
      <c r="AK603" s="127"/>
      <c r="AL603" s="127"/>
      <c r="AM603" s="127"/>
      <c r="AN603" s="127"/>
      <c r="AO603" s="127"/>
      <c r="AP603" s="127"/>
      <c r="AQ603" s="127"/>
      <c r="AR603" s="127"/>
      <c r="AS603" s="127"/>
      <c r="AT603" s="127"/>
      <c r="AU603" s="127"/>
      <c r="AV603" s="127"/>
      <c r="AW603" s="127"/>
      <c r="AX603" s="127"/>
      <c r="AY603" s="127"/>
      <c r="AZ603" s="127"/>
      <c r="BA603" s="127"/>
      <c r="BB603" s="127"/>
      <c r="BC603" s="127"/>
      <c r="BD603" s="127"/>
      <c r="BE603" s="127"/>
      <c r="BF603" s="127"/>
      <c r="BG603" s="127"/>
      <c r="BH603" s="127"/>
      <c r="BI603" s="127"/>
      <c r="BJ603" s="127"/>
      <c r="BK603" s="127"/>
      <c r="BL603" s="127"/>
      <c r="BM603" s="127"/>
      <c r="BN603" s="127"/>
      <c r="BO603" s="127"/>
      <c r="BP603" s="127"/>
      <c r="BQ603" s="127"/>
      <c r="BR603" s="127"/>
      <c r="BS603" s="127"/>
      <c r="BT603" s="127"/>
      <c r="BU603" s="127"/>
      <c r="BV603" s="127"/>
      <c r="BW603" s="127"/>
      <c r="BX603" s="127"/>
      <c r="BY603" s="127"/>
      <c r="BZ603" s="127"/>
      <c r="CA603" s="127"/>
      <c r="CB603" s="127"/>
      <c r="CC603" s="127"/>
      <c r="CD603" s="127"/>
      <c r="CE603" s="127"/>
      <c r="CF603" s="127"/>
      <c r="CG603" s="127"/>
      <c r="CH603" s="127"/>
      <c r="CI603" s="127"/>
      <c r="CJ603" s="127"/>
      <c r="CK603" s="127"/>
      <c r="CL603" s="127"/>
      <c r="CM603" s="127"/>
      <c r="CN603" s="127"/>
      <c r="CO603" s="127"/>
      <c r="CP603" s="127"/>
      <c r="CQ603" s="127"/>
      <c r="CR603" s="127"/>
      <c r="CS603" s="127"/>
      <c r="CT603" s="127"/>
      <c r="CU603" s="127"/>
      <c r="CV603" s="127"/>
      <c r="CW603" s="127"/>
      <c r="CX603" s="127"/>
      <c r="CY603" s="127"/>
      <c r="CZ603" s="127"/>
      <c r="DA603" s="127"/>
      <c r="DB603" s="127"/>
      <c r="DC603" s="127"/>
      <c r="DD603" s="127"/>
      <c r="DE603" s="127"/>
      <c r="DF603" s="127"/>
      <c r="DG603" s="127"/>
      <c r="DH603" s="127"/>
      <c r="DI603" s="127"/>
      <c r="DJ603" s="127"/>
      <c r="DK603" s="127"/>
      <c r="DL603" s="127"/>
      <c r="DM603" s="127"/>
      <c r="DN603" s="127"/>
      <c r="DO603" s="127"/>
      <c r="DP603" s="127"/>
      <c r="DQ603" s="127"/>
      <c r="DR603" s="127"/>
      <c r="DS603" s="127"/>
      <c r="DT603" s="127"/>
    </row>
    <row r="604" spans="1:124" x14ac:dyDescent="0.3">
      <c r="A604" s="127"/>
      <c r="B604" s="127"/>
      <c r="C604" s="127"/>
      <c r="D604" s="127"/>
      <c r="E604" s="127"/>
      <c r="F604" s="127"/>
      <c r="G604" s="154"/>
      <c r="H604" s="154"/>
      <c r="I604" s="154"/>
      <c r="J604" s="127"/>
      <c r="K604" s="127"/>
      <c r="L604" s="127"/>
      <c r="M604" s="127"/>
      <c r="N604" s="127"/>
      <c r="O604" s="127"/>
      <c r="P604" s="127"/>
      <c r="Q604" s="127"/>
      <c r="R604" s="127"/>
      <c r="S604" s="127"/>
      <c r="T604" s="127"/>
      <c r="U604" s="127"/>
      <c r="V604" s="127"/>
      <c r="W604" s="127"/>
      <c r="X604" s="127"/>
      <c r="Y604" s="127"/>
      <c r="Z604" s="127"/>
      <c r="AA604" s="127"/>
      <c r="AB604" s="127"/>
      <c r="AC604" s="127"/>
      <c r="AD604" s="127"/>
      <c r="AE604" s="127"/>
      <c r="AF604" s="127"/>
      <c r="AG604" s="127"/>
      <c r="AH604" s="127"/>
      <c r="AI604" s="127"/>
      <c r="AJ604" s="127"/>
      <c r="AK604" s="127"/>
      <c r="AL604" s="127"/>
      <c r="AM604" s="127"/>
      <c r="AN604" s="127"/>
      <c r="AO604" s="127"/>
      <c r="AP604" s="127"/>
      <c r="AQ604" s="127"/>
      <c r="AR604" s="127"/>
      <c r="AS604" s="127"/>
      <c r="AT604" s="127"/>
      <c r="AU604" s="127"/>
      <c r="AV604" s="127"/>
      <c r="AW604" s="127"/>
      <c r="AX604" s="127"/>
      <c r="AY604" s="127"/>
      <c r="AZ604" s="127"/>
      <c r="BA604" s="127"/>
      <c r="BB604" s="127"/>
      <c r="BC604" s="127"/>
      <c r="BD604" s="127"/>
      <c r="BE604" s="127"/>
      <c r="BF604" s="127"/>
      <c r="BG604" s="127"/>
      <c r="BH604" s="127"/>
      <c r="BI604" s="127"/>
      <c r="BJ604" s="127"/>
      <c r="BK604" s="127"/>
      <c r="BL604" s="127"/>
      <c r="BM604" s="127"/>
      <c r="BN604" s="127"/>
      <c r="BO604" s="127"/>
      <c r="BP604" s="127"/>
      <c r="BQ604" s="127"/>
      <c r="BR604" s="127"/>
      <c r="BS604" s="127"/>
      <c r="BT604" s="127"/>
      <c r="BU604" s="127"/>
      <c r="BV604" s="127"/>
      <c r="BW604" s="127"/>
      <c r="BX604" s="127"/>
      <c r="BY604" s="127"/>
      <c r="BZ604" s="127"/>
      <c r="CA604" s="127"/>
      <c r="CB604" s="127"/>
      <c r="CC604" s="127"/>
      <c r="CD604" s="127"/>
      <c r="CE604" s="127"/>
      <c r="CF604" s="127"/>
      <c r="CG604" s="127"/>
      <c r="CH604" s="127"/>
      <c r="CI604" s="127"/>
      <c r="CJ604" s="127"/>
      <c r="CK604" s="127"/>
      <c r="CL604" s="127"/>
      <c r="CM604" s="127"/>
      <c r="CN604" s="127"/>
      <c r="CO604" s="127"/>
      <c r="CP604" s="127"/>
      <c r="CQ604" s="127"/>
      <c r="CR604" s="127"/>
      <c r="CS604" s="127"/>
      <c r="CT604" s="127"/>
      <c r="CU604" s="127"/>
      <c r="CV604" s="127"/>
      <c r="CW604" s="127"/>
      <c r="CX604" s="127"/>
      <c r="CY604" s="127"/>
      <c r="CZ604" s="127"/>
      <c r="DA604" s="127"/>
      <c r="DB604" s="127"/>
      <c r="DC604" s="127"/>
      <c r="DD604" s="127"/>
      <c r="DE604" s="127"/>
      <c r="DF604" s="127"/>
      <c r="DG604" s="127"/>
      <c r="DH604" s="127"/>
      <c r="DI604" s="127"/>
      <c r="DJ604" s="127"/>
      <c r="DK604" s="127"/>
      <c r="DL604" s="127"/>
      <c r="DM604" s="127"/>
      <c r="DN604" s="127"/>
      <c r="DO604" s="127"/>
      <c r="DP604" s="127"/>
      <c r="DQ604" s="127"/>
      <c r="DR604" s="127"/>
      <c r="DS604" s="127"/>
      <c r="DT604" s="127"/>
    </row>
    <row r="605" spans="1:124" x14ac:dyDescent="0.3">
      <c r="A605" s="127"/>
      <c r="B605" s="127"/>
      <c r="C605" s="127"/>
      <c r="D605" s="127"/>
      <c r="E605" s="127"/>
      <c r="F605" s="127"/>
      <c r="G605" s="154"/>
      <c r="H605" s="154"/>
      <c r="I605" s="154"/>
      <c r="J605" s="127"/>
      <c r="K605" s="127"/>
      <c r="L605" s="127"/>
      <c r="M605" s="127"/>
      <c r="N605" s="127"/>
      <c r="O605" s="127"/>
      <c r="P605" s="127"/>
      <c r="Q605" s="127"/>
      <c r="R605" s="127"/>
      <c r="S605" s="127"/>
      <c r="T605" s="127"/>
      <c r="U605" s="127"/>
      <c r="V605" s="127"/>
      <c r="W605" s="127"/>
      <c r="X605" s="127"/>
      <c r="Y605" s="127"/>
      <c r="Z605" s="127"/>
      <c r="AA605" s="127"/>
      <c r="AB605" s="127"/>
      <c r="AC605" s="127"/>
      <c r="AD605" s="127"/>
      <c r="AE605" s="127"/>
      <c r="AF605" s="127"/>
      <c r="AG605" s="127"/>
      <c r="AH605" s="127"/>
      <c r="AI605" s="127"/>
      <c r="AJ605" s="127"/>
      <c r="AK605" s="127"/>
      <c r="AL605" s="127"/>
      <c r="AM605" s="127"/>
      <c r="AN605" s="127"/>
      <c r="AO605" s="127"/>
      <c r="AP605" s="127"/>
      <c r="AQ605" s="127"/>
      <c r="AR605" s="127"/>
      <c r="AS605" s="127"/>
      <c r="AT605" s="127"/>
      <c r="AU605" s="127"/>
      <c r="AV605" s="127"/>
      <c r="AW605" s="127"/>
      <c r="AX605" s="127"/>
      <c r="AY605" s="127"/>
      <c r="AZ605" s="127"/>
      <c r="BA605" s="127"/>
      <c r="BB605" s="127"/>
      <c r="BC605" s="127"/>
      <c r="BD605" s="127"/>
      <c r="BE605" s="127"/>
      <c r="BF605" s="127"/>
      <c r="BG605" s="127"/>
      <c r="BH605" s="127"/>
      <c r="BI605" s="127"/>
      <c r="BJ605" s="127"/>
      <c r="BK605" s="127"/>
      <c r="BL605" s="127"/>
      <c r="BM605" s="127"/>
      <c r="BN605" s="127"/>
      <c r="BO605" s="127"/>
      <c r="BP605" s="127"/>
      <c r="BQ605" s="127"/>
      <c r="BR605" s="127"/>
      <c r="BS605" s="127"/>
      <c r="BT605" s="127"/>
      <c r="BU605" s="127"/>
      <c r="BV605" s="127"/>
      <c r="BW605" s="127"/>
      <c r="BX605" s="127"/>
      <c r="BY605" s="127"/>
      <c r="BZ605" s="127"/>
      <c r="CA605" s="127"/>
      <c r="CB605" s="127"/>
      <c r="CC605" s="127"/>
      <c r="CD605" s="127"/>
      <c r="CE605" s="127"/>
      <c r="CF605" s="127"/>
      <c r="CG605" s="127"/>
      <c r="CH605" s="127"/>
      <c r="CI605" s="127"/>
      <c r="CJ605" s="127"/>
      <c r="CK605" s="127"/>
      <c r="CL605" s="127"/>
      <c r="CM605" s="127"/>
      <c r="CN605" s="127"/>
      <c r="CO605" s="127"/>
      <c r="CP605" s="127"/>
      <c r="CQ605" s="127"/>
      <c r="CR605" s="127"/>
      <c r="CS605" s="127"/>
      <c r="CT605" s="127"/>
      <c r="CU605" s="127"/>
      <c r="CV605" s="127"/>
      <c r="CW605" s="127"/>
      <c r="CX605" s="127"/>
      <c r="CY605" s="127"/>
      <c r="CZ605" s="127"/>
      <c r="DA605" s="127"/>
      <c r="DB605" s="127"/>
      <c r="DC605" s="127"/>
      <c r="DD605" s="127"/>
      <c r="DE605" s="127"/>
      <c r="DF605" s="127"/>
      <c r="DG605" s="127"/>
      <c r="DH605" s="127"/>
      <c r="DI605" s="127"/>
      <c r="DJ605" s="127"/>
      <c r="DK605" s="127"/>
      <c r="DL605" s="127"/>
      <c r="DM605" s="127"/>
      <c r="DN605" s="127"/>
      <c r="DO605" s="127"/>
      <c r="DP605" s="127"/>
      <c r="DQ605" s="127"/>
      <c r="DR605" s="127"/>
      <c r="DS605" s="127"/>
      <c r="DT605" s="127"/>
    </row>
    <row r="606" spans="1:124" x14ac:dyDescent="0.3">
      <c r="A606" s="127"/>
      <c r="B606" s="127"/>
      <c r="C606" s="127"/>
      <c r="D606" s="127"/>
      <c r="E606" s="127"/>
      <c r="F606" s="127"/>
      <c r="G606" s="154"/>
      <c r="H606" s="154"/>
      <c r="I606" s="154"/>
      <c r="J606" s="127"/>
      <c r="K606" s="127"/>
      <c r="L606" s="127"/>
      <c r="M606" s="127"/>
      <c r="N606" s="127"/>
      <c r="O606" s="127"/>
      <c r="P606" s="127"/>
      <c r="Q606" s="127"/>
      <c r="R606" s="127"/>
      <c r="S606" s="127"/>
      <c r="T606" s="127"/>
      <c r="U606" s="127"/>
      <c r="V606" s="127"/>
      <c r="W606" s="127"/>
      <c r="X606" s="127"/>
      <c r="Y606" s="127"/>
      <c r="Z606" s="127"/>
      <c r="AA606" s="127"/>
      <c r="AB606" s="127"/>
      <c r="AC606" s="127"/>
      <c r="AD606" s="127"/>
      <c r="AE606" s="127"/>
      <c r="AF606" s="127"/>
      <c r="AG606" s="127"/>
      <c r="AH606" s="127"/>
      <c r="AI606" s="127"/>
      <c r="AJ606" s="127"/>
      <c r="AK606" s="127"/>
      <c r="AL606" s="127"/>
      <c r="AM606" s="127"/>
      <c r="AN606" s="127"/>
      <c r="AO606" s="127"/>
      <c r="AP606" s="127"/>
      <c r="AQ606" s="127"/>
      <c r="AR606" s="127"/>
      <c r="AS606" s="127"/>
      <c r="AT606" s="127"/>
      <c r="AU606" s="127"/>
      <c r="AV606" s="127"/>
      <c r="AW606" s="127"/>
      <c r="AX606" s="127"/>
      <c r="AY606" s="127"/>
      <c r="AZ606" s="127"/>
      <c r="BA606" s="127"/>
      <c r="BB606" s="127"/>
      <c r="BC606" s="127"/>
      <c r="BD606" s="127"/>
      <c r="BE606" s="127"/>
      <c r="BF606" s="127"/>
      <c r="BG606" s="127"/>
      <c r="BH606" s="127"/>
      <c r="BI606" s="127"/>
      <c r="BJ606" s="127"/>
      <c r="BK606" s="127"/>
      <c r="BL606" s="127"/>
      <c r="BM606" s="127"/>
      <c r="BN606" s="127"/>
      <c r="BO606" s="127"/>
      <c r="BP606" s="127"/>
      <c r="BQ606" s="127"/>
      <c r="BR606" s="127"/>
      <c r="BS606" s="127"/>
      <c r="BT606" s="127"/>
      <c r="BU606" s="127"/>
      <c r="BV606" s="127"/>
      <c r="BW606" s="127"/>
      <c r="BX606" s="127"/>
      <c r="BY606" s="127"/>
      <c r="BZ606" s="127"/>
      <c r="CA606" s="127"/>
      <c r="CB606" s="127"/>
      <c r="CC606" s="127"/>
      <c r="CD606" s="127"/>
      <c r="CE606" s="127"/>
      <c r="CF606" s="127"/>
      <c r="CG606" s="127"/>
      <c r="CH606" s="127"/>
      <c r="CI606" s="127"/>
      <c r="CJ606" s="127"/>
      <c r="CK606" s="127"/>
      <c r="CL606" s="127"/>
      <c r="CM606" s="127"/>
      <c r="CN606" s="127"/>
      <c r="CO606" s="127"/>
      <c r="CP606" s="127"/>
      <c r="CQ606" s="127"/>
      <c r="CR606" s="127"/>
      <c r="CS606" s="127"/>
      <c r="CT606" s="127"/>
      <c r="CU606" s="127"/>
      <c r="CV606" s="127"/>
      <c r="CW606" s="127"/>
      <c r="CX606" s="127"/>
      <c r="CY606" s="127"/>
      <c r="CZ606" s="127"/>
      <c r="DA606" s="127"/>
      <c r="DB606" s="127"/>
      <c r="DC606" s="127"/>
      <c r="DD606" s="127"/>
      <c r="DE606" s="127"/>
      <c r="DF606" s="127"/>
      <c r="DG606" s="127"/>
      <c r="DH606" s="127"/>
      <c r="DI606" s="127"/>
      <c r="DJ606" s="127"/>
      <c r="DK606" s="127"/>
      <c r="DL606" s="127"/>
      <c r="DM606" s="127"/>
      <c r="DN606" s="127"/>
      <c r="DO606" s="127"/>
      <c r="DP606" s="127"/>
      <c r="DQ606" s="127"/>
      <c r="DR606" s="127"/>
      <c r="DS606" s="127"/>
      <c r="DT606" s="127"/>
    </row>
    <row r="607" spans="1:124" x14ac:dyDescent="0.3">
      <c r="A607" s="127"/>
      <c r="B607" s="127"/>
      <c r="C607" s="127"/>
      <c r="D607" s="127"/>
      <c r="E607" s="127"/>
      <c r="F607" s="127"/>
      <c r="G607" s="154"/>
      <c r="H607" s="154"/>
      <c r="I607" s="154"/>
      <c r="J607" s="127"/>
    </row>
    <row r="608" spans="1:124" x14ac:dyDescent="0.3">
      <c r="A608" s="127"/>
      <c r="B608" s="127"/>
      <c r="C608" s="127"/>
      <c r="D608" s="127"/>
      <c r="E608" s="127"/>
      <c r="F608" s="127"/>
      <c r="G608" s="154"/>
      <c r="H608" s="154"/>
      <c r="I608" s="154"/>
      <c r="J608" s="127"/>
    </row>
    <row r="609" spans="1:10" x14ac:dyDescent="0.3">
      <c r="A609" s="127"/>
      <c r="B609" s="127"/>
      <c r="C609" s="127"/>
      <c r="D609" s="127"/>
      <c r="E609" s="127"/>
      <c r="F609" s="127"/>
      <c r="G609" s="154"/>
      <c r="H609" s="154"/>
      <c r="I609" s="154"/>
      <c r="J609" s="127"/>
    </row>
    <row r="610" spans="1:10" x14ac:dyDescent="0.3">
      <c r="A610" s="127"/>
      <c r="B610" s="127"/>
      <c r="C610" s="127"/>
      <c r="D610" s="127"/>
      <c r="E610" s="127"/>
      <c r="F610" s="127"/>
      <c r="G610" s="154"/>
      <c r="H610" s="154"/>
      <c r="I610" s="154"/>
      <c r="J610" s="127"/>
    </row>
    <row r="611" spans="1:10" x14ac:dyDescent="0.3">
      <c r="A611" s="127"/>
      <c r="B611" s="127"/>
      <c r="C611" s="127"/>
      <c r="D611" s="127"/>
      <c r="E611" s="127"/>
      <c r="F611" s="127"/>
      <c r="G611" s="154"/>
      <c r="H611" s="154"/>
      <c r="I611" s="154"/>
      <c r="J611" s="127"/>
    </row>
    <row r="612" spans="1:10" x14ac:dyDescent="0.3">
      <c r="A612" s="127"/>
      <c r="B612" s="127"/>
      <c r="C612" s="127"/>
      <c r="D612" s="127"/>
      <c r="E612" s="127"/>
      <c r="F612" s="127"/>
      <c r="G612" s="154"/>
      <c r="H612" s="154"/>
      <c r="I612" s="154"/>
      <c r="J612" s="127"/>
    </row>
    <row r="613" spans="1:10" x14ac:dyDescent="0.3">
      <c r="A613" s="127"/>
      <c r="B613" s="127"/>
      <c r="C613" s="127"/>
      <c r="D613" s="127"/>
      <c r="E613" s="127"/>
      <c r="F613" s="127"/>
      <c r="G613" s="154"/>
      <c r="H613" s="154"/>
      <c r="I613" s="154"/>
      <c r="J613" s="127"/>
    </row>
    <row r="614" spans="1:10" x14ac:dyDescent="0.3">
      <c r="A614" s="127"/>
      <c r="B614" s="127"/>
      <c r="C614" s="127"/>
      <c r="D614" s="127"/>
      <c r="E614" s="127"/>
      <c r="F614" s="127"/>
      <c r="G614" s="154"/>
      <c r="H614" s="154"/>
      <c r="I614" s="154"/>
      <c r="J614" s="127"/>
    </row>
    <row r="615" spans="1:10" x14ac:dyDescent="0.3">
      <c r="A615" s="127"/>
      <c r="B615" s="127"/>
      <c r="C615" s="127"/>
      <c r="D615" s="127"/>
      <c r="E615" s="127"/>
      <c r="F615" s="127"/>
      <c r="G615" s="154"/>
      <c r="H615" s="154"/>
      <c r="I615" s="154"/>
      <c r="J615" s="127"/>
    </row>
    <row r="616" spans="1:10" x14ac:dyDescent="0.3">
      <c r="A616" s="127"/>
      <c r="B616" s="127"/>
      <c r="C616" s="127"/>
      <c r="D616" s="127"/>
      <c r="E616" s="127"/>
      <c r="F616" s="127"/>
      <c r="G616" s="154"/>
      <c r="H616" s="154"/>
      <c r="I616" s="154"/>
      <c r="J616" s="127"/>
    </row>
    <row r="617" spans="1:10" x14ac:dyDescent="0.3">
      <c r="A617" s="127"/>
      <c r="B617" s="127"/>
      <c r="C617" s="127"/>
      <c r="D617" s="127"/>
      <c r="E617" s="127"/>
      <c r="F617" s="127"/>
      <c r="G617" s="154"/>
      <c r="H617" s="154"/>
      <c r="I617" s="154"/>
      <c r="J617" s="127"/>
    </row>
    <row r="618" spans="1:10" x14ac:dyDescent="0.3">
      <c r="A618" s="127"/>
      <c r="B618" s="127"/>
      <c r="C618" s="127"/>
      <c r="D618" s="127"/>
      <c r="E618" s="127"/>
      <c r="F618" s="127"/>
      <c r="G618" s="154"/>
      <c r="H618" s="154"/>
      <c r="I618" s="154"/>
      <c r="J618" s="127"/>
    </row>
    <row r="619" spans="1:10" x14ac:dyDescent="0.3">
      <c r="A619" s="127"/>
      <c r="B619" s="127"/>
      <c r="C619" s="127"/>
      <c r="D619" s="127"/>
      <c r="E619" s="127"/>
      <c r="F619" s="127"/>
      <c r="G619" s="154"/>
      <c r="H619" s="154"/>
      <c r="I619" s="154"/>
      <c r="J619" s="127"/>
    </row>
    <row r="620" spans="1:10" x14ac:dyDescent="0.3">
      <c r="A620" s="127"/>
      <c r="B620" s="127"/>
      <c r="C620" s="127"/>
      <c r="D620" s="127"/>
      <c r="E620" s="127"/>
      <c r="F620" s="127"/>
      <c r="G620" s="154"/>
      <c r="H620" s="154"/>
      <c r="I620" s="154"/>
      <c r="J620" s="127"/>
    </row>
    <row r="621" spans="1:10" x14ac:dyDescent="0.3">
      <c r="A621" s="127"/>
      <c r="B621" s="127"/>
      <c r="C621" s="127"/>
      <c r="D621" s="127"/>
      <c r="E621" s="127"/>
      <c r="F621" s="127"/>
      <c r="G621" s="154"/>
      <c r="H621" s="154"/>
      <c r="I621" s="154"/>
      <c r="J621" s="127"/>
    </row>
    <row r="622" spans="1:10" x14ac:dyDescent="0.3">
      <c r="A622" s="127"/>
      <c r="B622" s="127"/>
      <c r="C622" s="127"/>
      <c r="D622" s="127"/>
      <c r="E622" s="127"/>
      <c r="F622" s="127"/>
      <c r="G622" s="154"/>
      <c r="H622" s="154"/>
      <c r="I622" s="154"/>
      <c r="J622" s="127"/>
    </row>
    <row r="623" spans="1:10" x14ac:dyDescent="0.3">
      <c r="A623" s="127"/>
      <c r="B623" s="127"/>
      <c r="C623" s="127"/>
      <c r="D623" s="127"/>
      <c r="E623" s="127"/>
      <c r="F623" s="127"/>
      <c r="G623" s="154"/>
      <c r="H623" s="154"/>
      <c r="I623" s="154"/>
      <c r="J623" s="127"/>
    </row>
    <row r="624" spans="1:10" x14ac:dyDescent="0.3">
      <c r="A624" s="127"/>
      <c r="B624" s="127"/>
      <c r="C624" s="127"/>
      <c r="D624" s="127"/>
      <c r="E624" s="127"/>
      <c r="F624" s="127"/>
      <c r="G624" s="154"/>
      <c r="H624" s="154"/>
      <c r="I624" s="154"/>
      <c r="J624" s="127"/>
    </row>
    <row r="625" spans="1:10" x14ac:dyDescent="0.3">
      <c r="A625" s="127"/>
      <c r="B625" s="127"/>
      <c r="C625" s="127"/>
      <c r="D625" s="127"/>
      <c r="E625" s="127"/>
      <c r="F625" s="127"/>
      <c r="G625" s="154"/>
      <c r="H625" s="154"/>
      <c r="I625" s="154"/>
      <c r="J625" s="127"/>
    </row>
    <row r="626" spans="1:10" x14ac:dyDescent="0.3">
      <c r="A626" s="127"/>
      <c r="B626" s="127"/>
      <c r="C626" s="127"/>
      <c r="D626" s="127"/>
      <c r="E626" s="127"/>
      <c r="F626" s="127"/>
      <c r="G626" s="154"/>
      <c r="H626" s="154"/>
      <c r="I626" s="154"/>
      <c r="J626" s="127"/>
    </row>
    <row r="627" spans="1:10" x14ac:dyDescent="0.3">
      <c r="A627" s="127"/>
      <c r="B627" s="127"/>
      <c r="C627" s="127"/>
      <c r="D627" s="127"/>
      <c r="E627" s="127"/>
      <c r="F627" s="127"/>
      <c r="G627" s="154"/>
      <c r="H627" s="154"/>
      <c r="I627" s="154"/>
      <c r="J627" s="127"/>
    </row>
    <row r="628" spans="1:10" x14ac:dyDescent="0.3">
      <c r="A628" s="127"/>
      <c r="B628" s="127"/>
      <c r="C628" s="127"/>
      <c r="D628" s="127"/>
      <c r="E628" s="127"/>
      <c r="F628" s="127"/>
      <c r="G628" s="154"/>
      <c r="H628" s="154"/>
      <c r="I628" s="154"/>
      <c r="J628" s="127"/>
    </row>
    <row r="629" spans="1:10" x14ac:dyDescent="0.3">
      <c r="A629" s="127"/>
      <c r="B629" s="127"/>
      <c r="C629" s="127"/>
      <c r="D629" s="127"/>
      <c r="E629" s="127"/>
      <c r="F629" s="127"/>
      <c r="G629" s="154"/>
      <c r="H629" s="154"/>
      <c r="I629" s="154"/>
      <c r="J629" s="127"/>
    </row>
    <row r="630" spans="1:10" x14ac:dyDescent="0.3">
      <c r="A630" s="127"/>
      <c r="B630" s="127"/>
      <c r="C630" s="127"/>
      <c r="D630" s="127"/>
      <c r="E630" s="127"/>
      <c r="F630" s="127"/>
      <c r="G630" s="154"/>
      <c r="H630" s="154"/>
      <c r="I630" s="154"/>
      <c r="J630" s="127"/>
    </row>
    <row r="631" spans="1:10" x14ac:dyDescent="0.3">
      <c r="A631" s="127"/>
      <c r="B631" s="127"/>
      <c r="C631" s="127"/>
      <c r="D631" s="127"/>
      <c r="E631" s="127"/>
      <c r="F631" s="127"/>
      <c r="G631" s="154"/>
      <c r="H631" s="154"/>
      <c r="I631" s="154"/>
      <c r="J631" s="127"/>
    </row>
    <row r="632" spans="1:10" x14ac:dyDescent="0.3">
      <c r="A632" s="127"/>
      <c r="B632" s="127"/>
      <c r="C632" s="127"/>
      <c r="D632" s="127"/>
      <c r="E632" s="127"/>
      <c r="F632" s="127"/>
      <c r="G632" s="154"/>
      <c r="H632" s="154"/>
      <c r="I632" s="154"/>
      <c r="J632" s="127"/>
    </row>
    <row r="633" spans="1:10" x14ac:dyDescent="0.3">
      <c r="A633" s="127"/>
      <c r="B633" s="127"/>
      <c r="C633" s="127"/>
      <c r="D633" s="127"/>
      <c r="E633" s="127"/>
      <c r="F633" s="127"/>
      <c r="G633" s="154"/>
      <c r="H633" s="154"/>
      <c r="I633" s="154"/>
      <c r="J633" s="127"/>
    </row>
    <row r="634" spans="1:10" x14ac:dyDescent="0.3">
      <c r="A634" s="127"/>
      <c r="B634" s="127"/>
      <c r="C634" s="127"/>
      <c r="D634" s="127"/>
      <c r="E634" s="127"/>
      <c r="F634" s="127"/>
      <c r="G634" s="154"/>
      <c r="H634" s="154"/>
      <c r="I634" s="154"/>
      <c r="J634" s="127"/>
    </row>
    <row r="635" spans="1:10" x14ac:dyDescent="0.3">
      <c r="A635" s="127"/>
      <c r="B635" s="127"/>
      <c r="C635" s="127"/>
      <c r="D635" s="127"/>
      <c r="E635" s="127"/>
      <c r="F635" s="127"/>
      <c r="G635" s="154"/>
      <c r="H635" s="154"/>
      <c r="I635" s="154"/>
      <c r="J635" s="127"/>
    </row>
    <row r="636" spans="1:10" x14ac:dyDescent="0.3">
      <c r="A636" s="127"/>
      <c r="B636" s="127"/>
      <c r="C636" s="127"/>
      <c r="D636" s="127"/>
      <c r="E636" s="127"/>
      <c r="F636" s="127"/>
      <c r="G636" s="154"/>
      <c r="H636" s="154"/>
      <c r="I636" s="154"/>
      <c r="J636" s="127"/>
    </row>
    <row r="637" spans="1:10" x14ac:dyDescent="0.3">
      <c r="A637" s="127"/>
      <c r="B637" s="127"/>
      <c r="C637" s="127"/>
      <c r="D637" s="127"/>
      <c r="E637" s="127"/>
      <c r="F637" s="127"/>
      <c r="G637" s="154"/>
      <c r="H637" s="154"/>
      <c r="I637" s="154"/>
      <c r="J637" s="127"/>
    </row>
    <row r="638" spans="1:10" x14ac:dyDescent="0.3">
      <c r="A638" s="127"/>
      <c r="B638" s="127"/>
      <c r="C638" s="127"/>
      <c r="D638" s="127"/>
      <c r="E638" s="127"/>
      <c r="F638" s="127"/>
      <c r="G638" s="154"/>
      <c r="H638" s="154"/>
      <c r="I638" s="154"/>
      <c r="J638" s="127"/>
    </row>
    <row r="639" spans="1:10" x14ac:dyDescent="0.3">
      <c r="A639" s="127"/>
      <c r="B639" s="127"/>
      <c r="C639" s="127"/>
      <c r="D639" s="127"/>
      <c r="E639" s="127"/>
      <c r="F639" s="127"/>
      <c r="G639" s="154"/>
      <c r="H639" s="154"/>
      <c r="I639" s="154"/>
      <c r="J639" s="127"/>
    </row>
    <row r="640" spans="1:10" x14ac:dyDescent="0.3">
      <c r="A640" s="127"/>
      <c r="B640" s="127"/>
      <c r="C640" s="127"/>
      <c r="D640" s="127"/>
      <c r="E640" s="127"/>
      <c r="F640" s="127"/>
      <c r="G640" s="154"/>
      <c r="H640" s="154"/>
      <c r="I640" s="154"/>
      <c r="J640" s="127"/>
    </row>
    <row r="641" spans="1:10" x14ac:dyDescent="0.3">
      <c r="A641" s="127"/>
      <c r="B641" s="127"/>
      <c r="C641" s="127"/>
      <c r="D641" s="127"/>
      <c r="E641" s="127"/>
      <c r="F641" s="127"/>
      <c r="G641" s="154"/>
      <c r="H641" s="154"/>
      <c r="I641" s="154"/>
      <c r="J641" s="127"/>
    </row>
    <row r="642" spans="1:10" x14ac:dyDescent="0.3">
      <c r="A642" s="127"/>
      <c r="B642" s="127"/>
      <c r="C642" s="127"/>
      <c r="D642" s="127"/>
      <c r="E642" s="127"/>
      <c r="F642" s="127"/>
      <c r="G642" s="154"/>
      <c r="H642" s="154"/>
      <c r="I642" s="154"/>
      <c r="J642" s="127"/>
    </row>
    <row r="643" spans="1:10" x14ac:dyDescent="0.3">
      <c r="A643" s="127"/>
      <c r="B643" s="127"/>
      <c r="C643" s="127"/>
      <c r="D643" s="127"/>
      <c r="E643" s="127"/>
      <c r="F643" s="127"/>
      <c r="G643" s="154"/>
      <c r="H643" s="154"/>
      <c r="I643" s="154"/>
      <c r="J643" s="127"/>
    </row>
    <row r="644" spans="1:10" x14ac:dyDescent="0.3">
      <c r="A644" s="127"/>
      <c r="B644" s="127"/>
      <c r="C644" s="127"/>
      <c r="D644" s="127"/>
      <c r="E644" s="127"/>
      <c r="F644" s="127"/>
      <c r="G644" s="154"/>
      <c r="H644" s="154"/>
      <c r="I644" s="154"/>
      <c r="J644" s="127"/>
    </row>
    <row r="645" spans="1:10" x14ac:dyDescent="0.3">
      <c r="A645" s="127"/>
      <c r="B645" s="127"/>
      <c r="C645" s="127"/>
      <c r="D645" s="127"/>
      <c r="E645" s="127"/>
      <c r="F645" s="127"/>
      <c r="G645" s="154"/>
      <c r="H645" s="154"/>
      <c r="I645" s="154"/>
      <c r="J645" s="127"/>
    </row>
    <row r="646" spans="1:10" x14ac:dyDescent="0.3">
      <c r="A646" s="127"/>
      <c r="B646" s="127"/>
      <c r="C646" s="127"/>
      <c r="D646" s="127"/>
      <c r="E646" s="127"/>
      <c r="F646" s="127"/>
      <c r="G646" s="154"/>
      <c r="H646" s="154"/>
      <c r="I646" s="154"/>
      <c r="J646" s="127"/>
    </row>
    <row r="647" spans="1:10" x14ac:dyDescent="0.3">
      <c r="A647" s="127"/>
      <c r="B647" s="127"/>
      <c r="C647" s="127"/>
      <c r="D647" s="127"/>
      <c r="E647" s="127"/>
      <c r="F647" s="127"/>
      <c r="G647" s="154"/>
      <c r="H647" s="154"/>
      <c r="I647" s="154"/>
      <c r="J647" s="127"/>
    </row>
    <row r="648" spans="1:10" x14ac:dyDescent="0.3">
      <c r="A648" s="127"/>
      <c r="B648" s="127"/>
      <c r="C648" s="127"/>
      <c r="D648" s="127"/>
      <c r="E648" s="127"/>
      <c r="F648" s="127"/>
      <c r="G648" s="154"/>
      <c r="H648" s="154"/>
      <c r="I648" s="154"/>
      <c r="J648" s="127"/>
    </row>
    <row r="649" spans="1:10" x14ac:dyDescent="0.3">
      <c r="A649" s="127"/>
      <c r="B649" s="127"/>
      <c r="C649" s="127"/>
      <c r="D649" s="127"/>
      <c r="E649" s="127"/>
      <c r="F649" s="127"/>
      <c r="G649" s="154"/>
      <c r="H649" s="154"/>
      <c r="I649" s="154"/>
      <c r="J649" s="127"/>
    </row>
    <row r="650" spans="1:10" x14ac:dyDescent="0.3">
      <c r="A650" s="127"/>
      <c r="B650" s="127"/>
      <c r="C650" s="127"/>
      <c r="D650" s="127"/>
      <c r="E650" s="127"/>
      <c r="F650" s="127"/>
      <c r="G650" s="154"/>
      <c r="H650" s="154"/>
      <c r="I650" s="154"/>
      <c r="J650" s="127"/>
    </row>
    <row r="651" spans="1:10" x14ac:dyDescent="0.3">
      <c r="A651" s="127"/>
      <c r="B651" s="127"/>
      <c r="C651" s="127"/>
      <c r="D651" s="127"/>
      <c r="E651" s="127"/>
      <c r="F651" s="127"/>
      <c r="G651" s="154"/>
      <c r="H651" s="154"/>
      <c r="I651" s="154"/>
      <c r="J651" s="127"/>
    </row>
    <row r="652" spans="1:10" x14ac:dyDescent="0.3">
      <c r="A652" s="127"/>
      <c r="B652" s="127"/>
      <c r="C652" s="127"/>
      <c r="D652" s="127"/>
      <c r="E652" s="127"/>
      <c r="F652" s="127"/>
      <c r="G652" s="154"/>
      <c r="H652" s="154"/>
      <c r="I652" s="154"/>
      <c r="J652" s="127"/>
    </row>
    <row r="653" spans="1:10" x14ac:dyDescent="0.3">
      <c r="A653" s="127"/>
      <c r="B653" s="127"/>
      <c r="C653" s="127"/>
      <c r="D653" s="127"/>
      <c r="E653" s="127"/>
      <c r="F653" s="127"/>
      <c r="G653" s="154"/>
      <c r="H653" s="154"/>
      <c r="I653" s="154"/>
      <c r="J653" s="127"/>
    </row>
    <row r="654" spans="1:10" x14ac:dyDescent="0.3">
      <c r="A654" s="127"/>
      <c r="B654" s="127"/>
      <c r="C654" s="127"/>
      <c r="D654" s="127"/>
      <c r="E654" s="127"/>
      <c r="F654" s="127"/>
      <c r="G654" s="154"/>
      <c r="H654" s="154"/>
      <c r="I654" s="154"/>
      <c r="J654" s="127"/>
    </row>
    <row r="655" spans="1:10" x14ac:dyDescent="0.3">
      <c r="A655" s="127"/>
      <c r="B655" s="127"/>
      <c r="C655" s="127"/>
      <c r="D655" s="127"/>
      <c r="E655" s="127"/>
      <c r="F655" s="127"/>
      <c r="G655" s="154"/>
      <c r="H655" s="154"/>
      <c r="I655" s="154"/>
      <c r="J655" s="127"/>
    </row>
    <row r="656" spans="1:10" x14ac:dyDescent="0.3">
      <c r="A656" s="127"/>
      <c r="B656" s="127"/>
      <c r="C656" s="127"/>
      <c r="D656" s="127"/>
      <c r="E656" s="127"/>
      <c r="F656" s="127"/>
      <c r="G656" s="154"/>
      <c r="H656" s="154"/>
      <c r="I656" s="154"/>
      <c r="J656" s="127"/>
    </row>
    <row r="657" spans="1:10" x14ac:dyDescent="0.3">
      <c r="A657" s="127"/>
      <c r="B657" s="127"/>
      <c r="C657" s="127"/>
      <c r="D657" s="127"/>
      <c r="E657" s="127"/>
      <c r="F657" s="127"/>
      <c r="G657" s="154"/>
      <c r="H657" s="154"/>
      <c r="I657" s="154"/>
      <c r="J657" s="127"/>
    </row>
    <row r="658" spans="1:10" x14ac:dyDescent="0.3">
      <c r="A658" s="127"/>
      <c r="B658" s="127"/>
      <c r="C658" s="127"/>
      <c r="D658" s="127"/>
      <c r="E658" s="127"/>
      <c r="F658" s="127"/>
      <c r="G658" s="154"/>
      <c r="H658" s="154"/>
      <c r="I658" s="154"/>
      <c r="J658" s="127"/>
    </row>
    <row r="659" spans="1:10" x14ac:dyDescent="0.3">
      <c r="A659" s="127"/>
      <c r="B659" s="127"/>
      <c r="C659" s="127"/>
      <c r="D659" s="127"/>
      <c r="E659" s="127"/>
      <c r="F659" s="127"/>
      <c r="G659" s="154"/>
      <c r="H659" s="154"/>
      <c r="I659" s="154"/>
      <c r="J659" s="127"/>
    </row>
    <row r="660" spans="1:10" x14ac:dyDescent="0.3">
      <c r="A660" s="127"/>
      <c r="B660" s="127"/>
      <c r="C660" s="127"/>
      <c r="D660" s="127"/>
      <c r="E660" s="127"/>
      <c r="F660" s="127"/>
      <c r="G660" s="154"/>
      <c r="H660" s="154"/>
      <c r="I660" s="154"/>
      <c r="J660" s="127"/>
    </row>
    <row r="661" spans="1:10" x14ac:dyDescent="0.3">
      <c r="A661" s="127"/>
      <c r="B661" s="127"/>
      <c r="C661" s="127"/>
      <c r="D661" s="127"/>
      <c r="E661" s="127"/>
      <c r="F661" s="127"/>
      <c r="G661" s="154"/>
      <c r="H661" s="154"/>
      <c r="I661" s="154"/>
      <c r="J661" s="127"/>
    </row>
    <row r="662" spans="1:10" x14ac:dyDescent="0.3">
      <c r="A662" s="127"/>
      <c r="B662" s="127"/>
      <c r="C662" s="127"/>
      <c r="D662" s="127"/>
      <c r="E662" s="127"/>
      <c r="F662" s="127"/>
      <c r="G662" s="154"/>
      <c r="H662" s="154"/>
      <c r="I662" s="154"/>
      <c r="J662" s="127"/>
    </row>
    <row r="663" spans="1:10" x14ac:dyDescent="0.3">
      <c r="A663" s="127"/>
      <c r="B663" s="127"/>
      <c r="C663" s="127"/>
      <c r="D663" s="127"/>
      <c r="E663" s="127"/>
      <c r="F663" s="127"/>
      <c r="G663" s="154"/>
      <c r="H663" s="154"/>
      <c r="I663" s="154"/>
      <c r="J663" s="127"/>
    </row>
    <row r="664" spans="1:10" x14ac:dyDescent="0.3">
      <c r="A664" s="127"/>
      <c r="B664" s="127"/>
      <c r="C664" s="127"/>
      <c r="D664" s="127"/>
      <c r="E664" s="127"/>
      <c r="F664" s="127"/>
      <c r="G664" s="154"/>
      <c r="H664" s="154"/>
      <c r="I664" s="154"/>
      <c r="J664" s="127"/>
    </row>
    <row r="665" spans="1:10" x14ac:dyDescent="0.3">
      <c r="A665" s="127"/>
      <c r="B665" s="127"/>
      <c r="C665" s="127"/>
      <c r="D665" s="127"/>
      <c r="E665" s="127"/>
      <c r="F665" s="127"/>
      <c r="G665" s="154"/>
      <c r="H665" s="154"/>
      <c r="I665" s="154"/>
      <c r="J665" s="127"/>
    </row>
    <row r="666" spans="1:10" x14ac:dyDescent="0.3">
      <c r="A666" s="127"/>
      <c r="B666" s="127"/>
      <c r="C666" s="127"/>
      <c r="D666" s="127"/>
      <c r="E666" s="127"/>
      <c r="F666" s="127"/>
      <c r="G666" s="154"/>
      <c r="H666" s="154"/>
      <c r="I666" s="154"/>
      <c r="J666" s="127"/>
    </row>
    <row r="667" spans="1:10" x14ac:dyDescent="0.3">
      <c r="A667" s="127"/>
      <c r="B667" s="127"/>
      <c r="C667" s="127"/>
      <c r="D667" s="127"/>
      <c r="E667" s="127"/>
      <c r="F667" s="127"/>
      <c r="G667" s="154"/>
      <c r="H667" s="154"/>
      <c r="I667" s="154"/>
      <c r="J667" s="127"/>
    </row>
    <row r="668" spans="1:10" x14ac:dyDescent="0.3">
      <c r="A668" s="127"/>
      <c r="B668" s="127"/>
      <c r="C668" s="127"/>
      <c r="D668" s="127"/>
      <c r="E668" s="127"/>
      <c r="F668" s="127"/>
      <c r="G668" s="154"/>
      <c r="H668" s="154"/>
      <c r="I668" s="154"/>
      <c r="J668" s="127"/>
    </row>
    <row r="669" spans="1:10" x14ac:dyDescent="0.3">
      <c r="A669" s="127"/>
      <c r="B669" s="127"/>
      <c r="C669" s="127"/>
      <c r="D669" s="127"/>
      <c r="E669" s="127"/>
      <c r="F669" s="127"/>
      <c r="G669" s="154"/>
      <c r="H669" s="154"/>
      <c r="I669" s="154"/>
      <c r="J669" s="127"/>
    </row>
    <row r="670" spans="1:10" x14ac:dyDescent="0.3">
      <c r="A670" s="127"/>
      <c r="B670" s="127"/>
      <c r="C670" s="127"/>
      <c r="D670" s="127"/>
      <c r="E670" s="127"/>
      <c r="F670" s="127"/>
      <c r="G670" s="154"/>
      <c r="H670" s="154"/>
      <c r="I670" s="154"/>
      <c r="J670" s="127"/>
    </row>
    <row r="671" spans="1:10" x14ac:dyDescent="0.3">
      <c r="A671" s="127"/>
      <c r="B671" s="127"/>
      <c r="C671" s="127"/>
      <c r="D671" s="127"/>
      <c r="E671" s="127"/>
      <c r="F671" s="127"/>
      <c r="G671" s="154"/>
      <c r="H671" s="154"/>
      <c r="I671" s="154"/>
      <c r="J671" s="127"/>
    </row>
    <row r="672" spans="1:10" x14ac:dyDescent="0.3">
      <c r="A672" s="127"/>
      <c r="B672" s="127"/>
      <c r="C672" s="127"/>
      <c r="D672" s="127"/>
      <c r="E672" s="127"/>
      <c r="F672" s="127"/>
      <c r="G672" s="154"/>
      <c r="H672" s="154"/>
      <c r="I672" s="154"/>
      <c r="J672" s="127"/>
    </row>
    <row r="673" spans="1:10" x14ac:dyDescent="0.3">
      <c r="A673" s="127"/>
      <c r="B673" s="127"/>
      <c r="C673" s="127"/>
      <c r="D673" s="127"/>
      <c r="E673" s="127"/>
      <c r="F673" s="127"/>
      <c r="G673" s="154"/>
      <c r="H673" s="154"/>
      <c r="I673" s="154"/>
      <c r="J673" s="127"/>
    </row>
    <row r="674" spans="1:10" x14ac:dyDescent="0.3">
      <c r="A674" s="127"/>
      <c r="B674" s="127"/>
      <c r="C674" s="127"/>
      <c r="D674" s="127"/>
      <c r="E674" s="127"/>
      <c r="F674" s="127"/>
      <c r="G674" s="154"/>
      <c r="H674" s="154"/>
      <c r="I674" s="154"/>
      <c r="J674" s="127"/>
    </row>
    <row r="675" spans="1:10" x14ac:dyDescent="0.3">
      <c r="A675" s="127"/>
      <c r="B675" s="127"/>
      <c r="C675" s="127"/>
      <c r="D675" s="127"/>
      <c r="E675" s="127"/>
      <c r="F675" s="127"/>
      <c r="G675" s="154"/>
      <c r="H675" s="154"/>
      <c r="I675" s="154"/>
      <c r="J675" s="127"/>
    </row>
    <row r="676" spans="1:10" x14ac:dyDescent="0.3">
      <c r="A676" s="127"/>
      <c r="B676" s="127"/>
      <c r="C676" s="127"/>
      <c r="D676" s="127"/>
      <c r="E676" s="127"/>
      <c r="F676" s="127"/>
      <c r="G676" s="154"/>
      <c r="H676" s="154"/>
      <c r="I676" s="154"/>
      <c r="J676" s="127"/>
    </row>
    <row r="677" spans="1:10" x14ac:dyDescent="0.3">
      <c r="A677" s="127"/>
      <c r="B677" s="127"/>
      <c r="C677" s="127"/>
      <c r="D677" s="127"/>
      <c r="E677" s="127"/>
      <c r="F677" s="127"/>
      <c r="G677" s="154"/>
      <c r="H677" s="154"/>
      <c r="I677" s="154"/>
      <c r="J677" s="127"/>
    </row>
    <row r="678" spans="1:10" x14ac:dyDescent="0.3">
      <c r="A678" s="127"/>
      <c r="B678" s="127"/>
      <c r="C678" s="127"/>
      <c r="D678" s="127"/>
      <c r="E678" s="127"/>
      <c r="F678" s="127"/>
      <c r="G678" s="154"/>
      <c r="H678" s="154"/>
      <c r="I678" s="154"/>
      <c r="J678" s="127"/>
    </row>
    <row r="679" spans="1:10" x14ac:dyDescent="0.3">
      <c r="A679" s="127"/>
      <c r="B679" s="127"/>
      <c r="C679" s="127"/>
      <c r="D679" s="127"/>
      <c r="E679" s="127"/>
      <c r="F679" s="127"/>
      <c r="G679" s="154"/>
      <c r="H679" s="154"/>
      <c r="I679" s="154"/>
      <c r="J679" s="127"/>
    </row>
    <row r="680" spans="1:10" x14ac:dyDescent="0.3">
      <c r="A680" s="127"/>
      <c r="B680" s="127"/>
      <c r="C680" s="127"/>
      <c r="D680" s="127"/>
      <c r="E680" s="127"/>
      <c r="F680" s="127"/>
      <c r="G680" s="154"/>
      <c r="H680" s="154"/>
      <c r="I680" s="154"/>
      <c r="J680" s="127"/>
    </row>
    <row r="681" spans="1:10" x14ac:dyDescent="0.3">
      <c r="A681" s="127"/>
      <c r="B681" s="127"/>
      <c r="C681" s="127"/>
      <c r="D681" s="127"/>
      <c r="E681" s="127"/>
      <c r="F681" s="127"/>
      <c r="G681" s="154"/>
      <c r="H681" s="154"/>
      <c r="I681" s="154"/>
      <c r="J681" s="127"/>
    </row>
    <row r="682" spans="1:10" x14ac:dyDescent="0.3">
      <c r="A682" s="127"/>
      <c r="B682" s="127"/>
      <c r="C682" s="127"/>
      <c r="D682" s="127"/>
      <c r="E682" s="127"/>
      <c r="F682" s="127"/>
      <c r="G682" s="154"/>
      <c r="H682" s="154"/>
      <c r="I682" s="154"/>
      <c r="J682" s="127"/>
    </row>
    <row r="683" spans="1:10" x14ac:dyDescent="0.3">
      <c r="A683" s="127"/>
      <c r="B683" s="127"/>
      <c r="C683" s="127"/>
      <c r="D683" s="127"/>
      <c r="E683" s="127"/>
      <c r="F683" s="127"/>
      <c r="G683" s="154"/>
      <c r="H683" s="154"/>
      <c r="I683" s="154"/>
      <c r="J683" s="127"/>
    </row>
    <row r="684" spans="1:10" x14ac:dyDescent="0.3">
      <c r="A684" s="127"/>
      <c r="B684" s="127"/>
      <c r="C684" s="127"/>
      <c r="D684" s="127"/>
      <c r="E684" s="127"/>
      <c r="F684" s="127"/>
      <c r="G684" s="154"/>
      <c r="H684" s="154"/>
      <c r="I684" s="154"/>
      <c r="J684" s="127"/>
    </row>
    <row r="685" spans="1:10" x14ac:dyDescent="0.3">
      <c r="A685" s="127"/>
      <c r="B685" s="127"/>
      <c r="C685" s="127"/>
      <c r="D685" s="127"/>
      <c r="E685" s="127"/>
      <c r="F685" s="127"/>
      <c r="G685" s="154"/>
      <c r="H685" s="154"/>
      <c r="I685" s="154"/>
      <c r="J685" s="127"/>
    </row>
    <row r="686" spans="1:10" x14ac:dyDescent="0.3">
      <c r="A686" s="127"/>
      <c r="B686" s="127"/>
      <c r="C686" s="127"/>
      <c r="D686" s="127"/>
      <c r="E686" s="127"/>
      <c r="F686" s="127"/>
      <c r="G686" s="154"/>
      <c r="H686" s="154"/>
      <c r="I686" s="154"/>
      <c r="J686" s="127"/>
    </row>
    <row r="687" spans="1:10" x14ac:dyDescent="0.3">
      <c r="A687" s="127"/>
      <c r="B687" s="127"/>
      <c r="C687" s="127"/>
      <c r="D687" s="127"/>
      <c r="E687" s="127"/>
      <c r="F687" s="127"/>
      <c r="G687" s="154"/>
      <c r="H687" s="154"/>
      <c r="I687" s="154"/>
      <c r="J687" s="127"/>
    </row>
    <row r="688" spans="1:10" x14ac:dyDescent="0.3">
      <c r="A688" s="127"/>
      <c r="B688" s="127"/>
      <c r="C688" s="127"/>
      <c r="D688" s="127"/>
      <c r="E688" s="127"/>
      <c r="F688" s="127"/>
      <c r="G688" s="154"/>
      <c r="H688" s="154"/>
      <c r="I688" s="154"/>
      <c r="J688" s="127"/>
    </row>
    <row r="689" spans="1:10" x14ac:dyDescent="0.3">
      <c r="A689" s="127"/>
      <c r="B689" s="127"/>
      <c r="C689" s="127"/>
      <c r="D689" s="127"/>
      <c r="E689" s="127"/>
      <c r="F689" s="127"/>
      <c r="G689" s="154"/>
      <c r="H689" s="154"/>
      <c r="I689" s="154"/>
      <c r="J689" s="127"/>
    </row>
    <row r="690" spans="1:10" x14ac:dyDescent="0.3">
      <c r="A690" s="127"/>
      <c r="B690" s="127"/>
      <c r="C690" s="127"/>
      <c r="D690" s="127"/>
      <c r="E690" s="127"/>
      <c r="F690" s="127"/>
      <c r="G690" s="154"/>
      <c r="H690" s="154"/>
      <c r="I690" s="154"/>
      <c r="J690" s="127"/>
    </row>
    <row r="691" spans="1:10" x14ac:dyDescent="0.3">
      <c r="A691" s="127"/>
      <c r="B691" s="127"/>
      <c r="C691" s="127"/>
      <c r="D691" s="127"/>
      <c r="E691" s="127"/>
      <c r="F691" s="127"/>
      <c r="G691" s="154"/>
      <c r="H691" s="154"/>
      <c r="I691" s="154"/>
      <c r="J691" s="127"/>
    </row>
    <row r="692" spans="1:10" x14ac:dyDescent="0.3">
      <c r="A692" s="127"/>
      <c r="B692" s="127"/>
      <c r="C692" s="127"/>
      <c r="D692" s="127"/>
      <c r="E692" s="127"/>
      <c r="F692" s="127"/>
      <c r="G692" s="154"/>
      <c r="H692" s="154"/>
      <c r="I692" s="154"/>
      <c r="J692" s="127"/>
    </row>
    <row r="693" spans="1:10" x14ac:dyDescent="0.3">
      <c r="A693" s="127"/>
      <c r="B693" s="127"/>
      <c r="C693" s="127"/>
      <c r="D693" s="127"/>
      <c r="E693" s="127"/>
      <c r="F693" s="127"/>
      <c r="G693" s="154"/>
      <c r="H693" s="154"/>
      <c r="I693" s="154"/>
      <c r="J693" s="127"/>
    </row>
    <row r="694" spans="1:10" x14ac:dyDescent="0.3">
      <c r="A694" s="127"/>
      <c r="B694" s="127"/>
      <c r="C694" s="127"/>
      <c r="D694" s="127"/>
      <c r="E694" s="127"/>
      <c r="F694" s="127"/>
      <c r="G694" s="154"/>
      <c r="H694" s="154"/>
      <c r="I694" s="154"/>
      <c r="J694" s="127"/>
    </row>
    <row r="695" spans="1:10" x14ac:dyDescent="0.3">
      <c r="A695" s="127"/>
      <c r="B695" s="127"/>
      <c r="C695" s="127"/>
      <c r="D695" s="127"/>
      <c r="E695" s="127"/>
      <c r="F695" s="127"/>
      <c r="G695" s="154"/>
      <c r="H695" s="154"/>
      <c r="I695" s="154"/>
      <c r="J695" s="127"/>
    </row>
    <row r="696" spans="1:10" x14ac:dyDescent="0.3">
      <c r="A696" s="127"/>
      <c r="B696" s="127"/>
      <c r="C696" s="127"/>
      <c r="D696" s="127"/>
      <c r="E696" s="127"/>
      <c r="F696" s="127"/>
      <c r="G696" s="154"/>
      <c r="H696" s="154"/>
      <c r="I696" s="154"/>
      <c r="J696" s="127"/>
    </row>
    <row r="697" spans="1:10" x14ac:dyDescent="0.3">
      <c r="A697" s="127"/>
      <c r="B697" s="127"/>
      <c r="C697" s="127"/>
      <c r="D697" s="127"/>
      <c r="E697" s="127"/>
      <c r="F697" s="127"/>
      <c r="G697" s="154"/>
      <c r="H697" s="154"/>
      <c r="I697" s="154"/>
      <c r="J697" s="127"/>
    </row>
    <row r="698" spans="1:10" x14ac:dyDescent="0.3">
      <c r="A698" s="127"/>
      <c r="B698" s="127"/>
      <c r="C698" s="127"/>
      <c r="D698" s="127"/>
      <c r="E698" s="127"/>
      <c r="F698" s="127"/>
      <c r="G698" s="154"/>
      <c r="H698" s="154"/>
      <c r="I698" s="154"/>
      <c r="J698" s="127"/>
    </row>
    <row r="699" spans="1:10" x14ac:dyDescent="0.3">
      <c r="A699" s="127"/>
      <c r="B699" s="127"/>
      <c r="C699" s="127"/>
      <c r="D699" s="127"/>
      <c r="E699" s="127"/>
      <c r="F699" s="127"/>
      <c r="G699" s="154"/>
      <c r="H699" s="154"/>
      <c r="I699" s="154"/>
      <c r="J699" s="127"/>
    </row>
    <row r="700" spans="1:10" x14ac:dyDescent="0.3">
      <c r="A700" s="127"/>
      <c r="B700" s="127"/>
      <c r="C700" s="127"/>
      <c r="D700" s="127"/>
      <c r="E700" s="127"/>
      <c r="F700" s="127"/>
      <c r="G700" s="154"/>
      <c r="H700" s="154"/>
      <c r="I700" s="154"/>
      <c r="J700" s="127"/>
    </row>
    <row r="701" spans="1:10" x14ac:dyDescent="0.3">
      <c r="A701" s="127"/>
      <c r="B701" s="127"/>
      <c r="C701" s="127"/>
      <c r="D701" s="127"/>
      <c r="E701" s="127"/>
      <c r="F701" s="127"/>
      <c r="G701" s="154"/>
      <c r="H701" s="154"/>
      <c r="I701" s="154"/>
      <c r="J701" s="127"/>
    </row>
    <row r="702" spans="1:10" x14ac:dyDescent="0.3">
      <c r="A702" s="127"/>
      <c r="B702" s="127"/>
      <c r="C702" s="127"/>
      <c r="D702" s="127"/>
      <c r="E702" s="127"/>
      <c r="F702" s="127"/>
      <c r="G702" s="154"/>
      <c r="H702" s="154"/>
      <c r="I702" s="154"/>
      <c r="J702" s="127"/>
    </row>
    <row r="703" spans="1:10" x14ac:dyDescent="0.3">
      <c r="A703" s="127"/>
      <c r="B703" s="127"/>
      <c r="C703" s="127"/>
      <c r="D703" s="127"/>
      <c r="E703" s="127"/>
      <c r="F703" s="127"/>
      <c r="G703" s="154"/>
      <c r="H703" s="154"/>
      <c r="I703" s="154"/>
      <c r="J703" s="127"/>
    </row>
    <row r="704" spans="1:10" x14ac:dyDescent="0.3">
      <c r="A704" s="127"/>
      <c r="B704" s="127"/>
      <c r="C704" s="127"/>
      <c r="D704" s="127"/>
      <c r="E704" s="127"/>
      <c r="F704" s="127"/>
      <c r="G704" s="154"/>
      <c r="H704" s="154"/>
      <c r="I704" s="154"/>
      <c r="J704" s="127"/>
    </row>
    <row r="705" spans="1:10" x14ac:dyDescent="0.3">
      <c r="A705" s="127"/>
      <c r="B705" s="127"/>
      <c r="C705" s="127"/>
      <c r="D705" s="127"/>
      <c r="E705" s="127"/>
      <c r="F705" s="127"/>
      <c r="G705" s="154"/>
      <c r="H705" s="154"/>
      <c r="I705" s="154"/>
      <c r="J705" s="127"/>
    </row>
    <row r="706" spans="1:10" x14ac:dyDescent="0.3">
      <c r="A706" s="127"/>
      <c r="B706" s="127"/>
      <c r="C706" s="127"/>
      <c r="D706" s="127"/>
      <c r="E706" s="127"/>
      <c r="F706" s="127"/>
      <c r="G706" s="154"/>
      <c r="H706" s="154"/>
      <c r="I706" s="154"/>
      <c r="J706" s="127"/>
    </row>
    <row r="707" spans="1:10" x14ac:dyDescent="0.3">
      <c r="A707" s="127"/>
      <c r="B707" s="127"/>
      <c r="C707" s="127"/>
      <c r="D707" s="127"/>
      <c r="E707" s="127"/>
      <c r="F707" s="127"/>
      <c r="G707" s="154"/>
      <c r="H707" s="154"/>
      <c r="I707" s="154"/>
      <c r="J707" s="127"/>
    </row>
    <row r="708" spans="1:10" x14ac:dyDescent="0.3">
      <c r="A708" s="127"/>
      <c r="B708" s="127"/>
      <c r="C708" s="127"/>
      <c r="D708" s="127"/>
      <c r="E708" s="127"/>
      <c r="F708" s="127"/>
      <c r="G708" s="154"/>
      <c r="H708" s="154"/>
      <c r="I708" s="154"/>
      <c r="J708" s="127"/>
    </row>
    <row r="709" spans="1:10" x14ac:dyDescent="0.3">
      <c r="A709" s="127"/>
      <c r="B709" s="127"/>
      <c r="C709" s="127"/>
      <c r="D709" s="127"/>
      <c r="E709" s="127"/>
      <c r="F709" s="127"/>
      <c r="G709" s="154"/>
      <c r="H709" s="154"/>
      <c r="I709" s="154"/>
      <c r="J709" s="127"/>
    </row>
    <row r="710" spans="1:10" x14ac:dyDescent="0.3">
      <c r="A710" s="127"/>
      <c r="B710" s="127"/>
      <c r="C710" s="127"/>
      <c r="D710" s="127"/>
      <c r="E710" s="127"/>
      <c r="F710" s="127"/>
      <c r="G710" s="154"/>
      <c r="H710" s="154"/>
      <c r="I710" s="154"/>
      <c r="J710" s="127"/>
    </row>
    <row r="711" spans="1:10" x14ac:dyDescent="0.3">
      <c r="A711" s="127"/>
      <c r="B711" s="127"/>
      <c r="C711" s="127"/>
      <c r="D711" s="127"/>
      <c r="E711" s="127"/>
      <c r="F711" s="127"/>
      <c r="G711" s="154"/>
      <c r="H711" s="154"/>
      <c r="I711" s="154"/>
      <c r="J711" s="127"/>
    </row>
    <row r="712" spans="1:10" x14ac:dyDescent="0.3">
      <c r="A712" s="127"/>
      <c r="B712" s="127"/>
      <c r="C712" s="127"/>
      <c r="D712" s="127"/>
      <c r="E712" s="127"/>
      <c r="F712" s="127"/>
      <c r="G712" s="154"/>
      <c r="H712" s="154"/>
      <c r="I712" s="154"/>
      <c r="J712" s="127"/>
    </row>
    <row r="713" spans="1:10" x14ac:dyDescent="0.3">
      <c r="A713" s="127"/>
      <c r="B713" s="127"/>
      <c r="C713" s="127"/>
      <c r="D713" s="127"/>
      <c r="E713" s="127"/>
      <c r="F713" s="127"/>
      <c r="G713" s="154"/>
      <c r="H713" s="154"/>
      <c r="I713" s="154"/>
      <c r="J713" s="127"/>
    </row>
    <row r="714" spans="1:10" x14ac:dyDescent="0.3">
      <c r="A714" s="127"/>
      <c r="B714" s="127"/>
      <c r="C714" s="127"/>
      <c r="D714" s="127"/>
      <c r="E714" s="127"/>
      <c r="F714" s="127"/>
      <c r="G714" s="154"/>
      <c r="H714" s="154"/>
      <c r="I714" s="154"/>
      <c r="J714" s="127"/>
    </row>
    <row r="715" spans="1:10" x14ac:dyDescent="0.3">
      <c r="A715" s="127"/>
      <c r="B715" s="127"/>
      <c r="C715" s="127"/>
      <c r="D715" s="127"/>
      <c r="E715" s="127"/>
      <c r="F715" s="127"/>
      <c r="G715" s="154"/>
      <c r="H715" s="154"/>
      <c r="I715" s="154"/>
      <c r="J715" s="127"/>
    </row>
    <row r="716" spans="1:10" x14ac:dyDescent="0.3">
      <c r="A716" s="127"/>
      <c r="B716" s="127"/>
      <c r="C716" s="127"/>
      <c r="D716" s="127"/>
      <c r="E716" s="127"/>
      <c r="F716" s="127"/>
      <c r="G716" s="154"/>
      <c r="H716" s="154"/>
      <c r="I716" s="154"/>
      <c r="J716" s="127"/>
    </row>
    <row r="717" spans="1:10" x14ac:dyDescent="0.3">
      <c r="A717" s="127"/>
      <c r="B717" s="127"/>
      <c r="C717" s="127"/>
      <c r="D717" s="127"/>
      <c r="E717" s="127"/>
      <c r="F717" s="127"/>
      <c r="G717" s="154"/>
      <c r="H717" s="154"/>
      <c r="I717" s="154"/>
      <c r="J717" s="127"/>
    </row>
    <row r="718" spans="1:10" x14ac:dyDescent="0.3">
      <c r="A718" s="127"/>
      <c r="B718" s="127"/>
      <c r="C718" s="127"/>
      <c r="D718" s="127"/>
      <c r="E718" s="127"/>
      <c r="F718" s="127"/>
      <c r="G718" s="154"/>
      <c r="H718" s="154"/>
      <c r="I718" s="154"/>
      <c r="J718" s="127"/>
    </row>
    <row r="719" spans="1:10" x14ac:dyDescent="0.3">
      <c r="A719" s="127"/>
      <c r="B719" s="127"/>
      <c r="C719" s="127"/>
      <c r="D719" s="127"/>
      <c r="E719" s="127"/>
      <c r="F719" s="127"/>
      <c r="G719" s="154"/>
      <c r="H719" s="154"/>
      <c r="I719" s="154"/>
      <c r="J719" s="127"/>
    </row>
    <row r="720" spans="1:10" x14ac:dyDescent="0.3">
      <c r="A720" s="127"/>
      <c r="B720" s="127"/>
      <c r="C720" s="127"/>
      <c r="D720" s="127"/>
      <c r="E720" s="127"/>
      <c r="F720" s="127"/>
      <c r="G720" s="154"/>
      <c r="H720" s="154"/>
      <c r="I720" s="154"/>
      <c r="J720" s="127"/>
    </row>
    <row r="721" spans="1:10" x14ac:dyDescent="0.3">
      <c r="A721" s="127"/>
      <c r="B721" s="127"/>
      <c r="C721" s="127"/>
      <c r="D721" s="127"/>
      <c r="E721" s="127"/>
      <c r="F721" s="127"/>
      <c r="G721" s="154"/>
      <c r="H721" s="154"/>
      <c r="I721" s="154"/>
      <c r="J721" s="127"/>
    </row>
    <row r="722" spans="1:10" x14ac:dyDescent="0.3">
      <c r="A722" s="127"/>
      <c r="B722" s="127"/>
      <c r="C722" s="127"/>
      <c r="D722" s="127"/>
      <c r="E722" s="127"/>
      <c r="F722" s="127"/>
      <c r="G722" s="154"/>
      <c r="H722" s="154"/>
      <c r="I722" s="154"/>
      <c r="J722" s="127"/>
    </row>
    <row r="723" spans="1:10" x14ac:dyDescent="0.3">
      <c r="A723" s="127"/>
      <c r="B723" s="127"/>
      <c r="C723" s="127"/>
      <c r="D723" s="127"/>
      <c r="E723" s="127"/>
      <c r="F723" s="127"/>
      <c r="G723" s="154"/>
      <c r="H723" s="154"/>
      <c r="I723" s="154"/>
      <c r="J723" s="127"/>
    </row>
    <row r="724" spans="1:10" x14ac:dyDescent="0.3">
      <c r="A724" s="127"/>
      <c r="B724" s="127"/>
      <c r="C724" s="127"/>
      <c r="D724" s="127"/>
      <c r="E724" s="127"/>
      <c r="F724" s="127"/>
      <c r="G724" s="154"/>
      <c r="H724" s="154"/>
      <c r="I724" s="154"/>
      <c r="J724" s="127"/>
    </row>
    <row r="725" spans="1:10" x14ac:dyDescent="0.3">
      <c r="A725" s="127"/>
      <c r="B725" s="127"/>
      <c r="C725" s="127"/>
      <c r="D725" s="127"/>
      <c r="E725" s="127"/>
      <c r="F725" s="127"/>
      <c r="G725" s="154"/>
      <c r="H725" s="154"/>
      <c r="I725" s="154"/>
      <c r="J725" s="127"/>
    </row>
    <row r="726" spans="1:10" x14ac:dyDescent="0.3">
      <c r="A726" s="127"/>
      <c r="B726" s="127"/>
      <c r="C726" s="127"/>
      <c r="D726" s="127"/>
      <c r="E726" s="127"/>
      <c r="F726" s="127"/>
      <c r="G726" s="154"/>
      <c r="H726" s="154"/>
      <c r="I726" s="154"/>
      <c r="J726" s="127"/>
    </row>
    <row r="727" spans="1:10" x14ac:dyDescent="0.3">
      <c r="A727" s="127"/>
      <c r="B727" s="127"/>
      <c r="C727" s="127"/>
      <c r="D727" s="127"/>
      <c r="E727" s="127"/>
      <c r="F727" s="127"/>
      <c r="G727" s="154"/>
      <c r="H727" s="154"/>
      <c r="I727" s="154"/>
      <c r="J727" s="127"/>
    </row>
    <row r="728" spans="1:10" x14ac:dyDescent="0.3">
      <c r="A728" s="127"/>
      <c r="B728" s="127"/>
      <c r="C728" s="127"/>
      <c r="D728" s="127"/>
      <c r="E728" s="127"/>
      <c r="F728" s="127"/>
      <c r="G728" s="154"/>
      <c r="H728" s="154"/>
      <c r="I728" s="154"/>
      <c r="J728" s="127"/>
    </row>
    <row r="729" spans="1:10" x14ac:dyDescent="0.3">
      <c r="A729" s="127"/>
      <c r="B729" s="127"/>
      <c r="C729" s="127"/>
      <c r="D729" s="127"/>
      <c r="E729" s="127"/>
      <c r="F729" s="127"/>
      <c r="G729" s="154"/>
      <c r="H729" s="154"/>
      <c r="I729" s="154"/>
      <c r="J729" s="127"/>
    </row>
    <row r="730" spans="1:10" x14ac:dyDescent="0.3">
      <c r="A730" s="127"/>
      <c r="B730" s="127"/>
      <c r="C730" s="127"/>
      <c r="D730" s="127"/>
      <c r="E730" s="127"/>
      <c r="F730" s="127"/>
      <c r="G730" s="154"/>
      <c r="H730" s="154"/>
      <c r="I730" s="154"/>
      <c r="J730" s="127"/>
    </row>
    <row r="731" spans="1:10" x14ac:dyDescent="0.3">
      <c r="A731" s="127"/>
      <c r="B731" s="127"/>
      <c r="C731" s="127"/>
      <c r="D731" s="127"/>
      <c r="E731" s="127"/>
      <c r="F731" s="127"/>
      <c r="G731" s="154"/>
      <c r="H731" s="154"/>
      <c r="I731" s="154"/>
      <c r="J731" s="127"/>
    </row>
    <row r="732" spans="1:10" x14ac:dyDescent="0.3">
      <c r="A732" s="127"/>
      <c r="B732" s="127"/>
      <c r="C732" s="127"/>
      <c r="D732" s="127"/>
      <c r="E732" s="127"/>
      <c r="F732" s="127"/>
      <c r="G732" s="154"/>
      <c r="H732" s="154"/>
      <c r="I732" s="154"/>
      <c r="J732" s="127"/>
    </row>
    <row r="733" spans="1:10" x14ac:dyDescent="0.3">
      <c r="A733" s="127"/>
      <c r="B733" s="127"/>
      <c r="C733" s="127"/>
      <c r="D733" s="127"/>
      <c r="E733" s="127"/>
      <c r="F733" s="127"/>
      <c r="G733" s="154"/>
      <c r="H733" s="154"/>
      <c r="I733" s="154"/>
      <c r="J733" s="127"/>
    </row>
    <row r="734" spans="1:10" x14ac:dyDescent="0.3">
      <c r="A734" s="127"/>
      <c r="B734" s="127"/>
      <c r="C734" s="127"/>
      <c r="D734" s="127"/>
      <c r="E734" s="127"/>
      <c r="F734" s="127"/>
      <c r="G734" s="154"/>
      <c r="H734" s="154"/>
      <c r="I734" s="154"/>
      <c r="J734" s="127"/>
    </row>
    <row r="735" spans="1:10" x14ac:dyDescent="0.3">
      <c r="A735" s="127"/>
      <c r="B735" s="127"/>
      <c r="C735" s="127"/>
      <c r="D735" s="127"/>
      <c r="E735" s="127"/>
      <c r="F735" s="127"/>
      <c r="G735" s="154"/>
      <c r="H735" s="154"/>
      <c r="I735" s="154"/>
      <c r="J735" s="127"/>
    </row>
    <row r="736" spans="1:10" x14ac:dyDescent="0.3">
      <c r="A736" s="127"/>
      <c r="B736" s="127"/>
      <c r="C736" s="127"/>
      <c r="D736" s="127"/>
      <c r="E736" s="127"/>
      <c r="F736" s="127"/>
      <c r="G736" s="154"/>
      <c r="H736" s="154"/>
      <c r="I736" s="154"/>
      <c r="J736" s="127"/>
    </row>
    <row r="737" spans="1:10" x14ac:dyDescent="0.3">
      <c r="A737" s="127"/>
      <c r="B737" s="127"/>
      <c r="C737" s="127"/>
      <c r="D737" s="127"/>
      <c r="E737" s="127"/>
      <c r="F737" s="127"/>
      <c r="G737" s="154"/>
      <c r="H737" s="154"/>
      <c r="I737" s="154"/>
      <c r="J737" s="127"/>
    </row>
    <row r="738" spans="1:10" x14ac:dyDescent="0.3">
      <c r="A738" s="127"/>
      <c r="B738" s="127"/>
      <c r="C738" s="127"/>
      <c r="D738" s="127"/>
      <c r="E738" s="127"/>
      <c r="F738" s="127"/>
      <c r="G738" s="154"/>
      <c r="H738" s="154"/>
      <c r="I738" s="154"/>
      <c r="J738" s="127"/>
    </row>
    <row r="739" spans="1:10" x14ac:dyDescent="0.3">
      <c r="A739" s="127"/>
      <c r="B739" s="127"/>
      <c r="C739" s="127"/>
      <c r="D739" s="127"/>
      <c r="E739" s="127"/>
      <c r="F739" s="127"/>
      <c r="G739" s="154"/>
      <c r="H739" s="154"/>
      <c r="I739" s="154"/>
      <c r="J739" s="127"/>
    </row>
    <row r="740" spans="1:10" x14ac:dyDescent="0.3">
      <c r="A740" s="127"/>
      <c r="B740" s="127"/>
      <c r="C740" s="127"/>
      <c r="D740" s="127"/>
      <c r="E740" s="127"/>
      <c r="F740" s="127"/>
      <c r="G740" s="154"/>
      <c r="H740" s="154"/>
      <c r="I740" s="154"/>
      <c r="J740" s="127"/>
    </row>
    <row r="741" spans="1:10" x14ac:dyDescent="0.3">
      <c r="A741" s="127"/>
      <c r="B741" s="127"/>
      <c r="C741" s="127"/>
      <c r="D741" s="127"/>
      <c r="E741" s="127"/>
      <c r="F741" s="127"/>
      <c r="G741" s="154"/>
      <c r="H741" s="154"/>
      <c r="I741" s="154"/>
      <c r="J741" s="127"/>
    </row>
    <row r="742" spans="1:10" x14ac:dyDescent="0.3">
      <c r="A742" s="127"/>
      <c r="B742" s="127"/>
      <c r="C742" s="127"/>
      <c r="D742" s="127"/>
      <c r="E742" s="127"/>
      <c r="F742" s="127"/>
      <c r="G742" s="154"/>
      <c r="H742" s="154"/>
      <c r="I742" s="154"/>
      <c r="J742" s="127"/>
    </row>
    <row r="743" spans="1:10" x14ac:dyDescent="0.3">
      <c r="A743" s="127"/>
      <c r="B743" s="127"/>
      <c r="C743" s="127"/>
      <c r="D743" s="127"/>
      <c r="E743" s="127"/>
      <c r="F743" s="127"/>
      <c r="G743" s="154"/>
      <c r="H743" s="154"/>
      <c r="I743" s="154"/>
      <c r="J743" s="127"/>
    </row>
    <row r="744" spans="1:10" x14ac:dyDescent="0.3">
      <c r="A744" s="127"/>
      <c r="B744" s="127"/>
      <c r="C744" s="127"/>
      <c r="D744" s="127"/>
      <c r="E744" s="127"/>
      <c r="F744" s="127"/>
      <c r="G744" s="154"/>
      <c r="H744" s="154"/>
      <c r="I744" s="154"/>
      <c r="J744" s="127"/>
    </row>
    <row r="745" spans="1:10" x14ac:dyDescent="0.3">
      <c r="A745" s="127"/>
      <c r="B745" s="127"/>
      <c r="C745" s="127"/>
      <c r="D745" s="127"/>
      <c r="E745" s="127"/>
      <c r="F745" s="127"/>
      <c r="G745" s="154"/>
      <c r="H745" s="154"/>
      <c r="I745" s="154"/>
      <c r="J745" s="127"/>
    </row>
    <row r="746" spans="1:10" x14ac:dyDescent="0.3">
      <c r="A746" s="127"/>
      <c r="B746" s="127"/>
      <c r="C746" s="127"/>
      <c r="D746" s="127"/>
      <c r="E746" s="127"/>
      <c r="F746" s="127"/>
      <c r="G746" s="154"/>
      <c r="H746" s="154"/>
      <c r="I746" s="154"/>
      <c r="J746" s="127"/>
    </row>
    <row r="747" spans="1:10" x14ac:dyDescent="0.3">
      <c r="A747" s="127"/>
      <c r="B747" s="127"/>
      <c r="C747" s="127"/>
      <c r="D747" s="127"/>
      <c r="E747" s="127"/>
      <c r="F747" s="127"/>
      <c r="G747" s="154"/>
      <c r="H747" s="154"/>
      <c r="I747" s="154"/>
      <c r="J747" s="127"/>
    </row>
    <row r="748" spans="1:10" x14ac:dyDescent="0.3">
      <c r="A748" s="127"/>
      <c r="B748" s="127"/>
      <c r="C748" s="127"/>
      <c r="D748" s="127"/>
      <c r="E748" s="127"/>
      <c r="F748" s="127"/>
      <c r="G748" s="154"/>
      <c r="H748" s="154"/>
      <c r="I748" s="154"/>
      <c r="J748" s="127"/>
    </row>
    <row r="749" spans="1:10" x14ac:dyDescent="0.3">
      <c r="A749" s="127"/>
      <c r="B749" s="127"/>
      <c r="C749" s="127"/>
      <c r="D749" s="127"/>
      <c r="E749" s="127"/>
      <c r="F749" s="127"/>
      <c r="G749" s="154"/>
      <c r="H749" s="154"/>
      <c r="I749" s="154"/>
      <c r="J749" s="127"/>
    </row>
    <row r="750" spans="1:10" x14ac:dyDescent="0.3">
      <c r="A750" s="127"/>
      <c r="B750" s="127"/>
      <c r="C750" s="127"/>
      <c r="D750" s="127"/>
      <c r="E750" s="127"/>
      <c r="F750" s="127"/>
      <c r="G750" s="154"/>
      <c r="H750" s="154"/>
      <c r="I750" s="154"/>
      <c r="J750" s="127"/>
    </row>
    <row r="751" spans="1:10" x14ac:dyDescent="0.3">
      <c r="A751" s="127"/>
      <c r="B751" s="127"/>
      <c r="C751" s="127"/>
      <c r="D751" s="127"/>
      <c r="E751" s="127"/>
      <c r="F751" s="127"/>
      <c r="G751" s="154"/>
      <c r="H751" s="154"/>
      <c r="I751" s="154"/>
      <c r="J751" s="127"/>
    </row>
    <row r="752" spans="1:10" x14ac:dyDescent="0.3">
      <c r="A752" s="127"/>
      <c r="B752" s="127"/>
      <c r="C752" s="127"/>
      <c r="D752" s="127"/>
      <c r="E752" s="127"/>
      <c r="F752" s="127"/>
      <c r="G752" s="154"/>
      <c r="H752" s="154"/>
      <c r="I752" s="154"/>
      <c r="J752" s="127"/>
    </row>
    <row r="753" spans="1:10" x14ac:dyDescent="0.3">
      <c r="A753" s="127"/>
      <c r="B753" s="127"/>
      <c r="C753" s="127"/>
      <c r="D753" s="127"/>
      <c r="E753" s="127"/>
      <c r="F753" s="127"/>
      <c r="G753" s="154"/>
      <c r="H753" s="154"/>
      <c r="I753" s="154"/>
      <c r="J753" s="127"/>
    </row>
    <row r="754" spans="1:10" x14ac:dyDescent="0.3">
      <c r="A754" s="127"/>
      <c r="B754" s="127"/>
      <c r="C754" s="127"/>
      <c r="D754" s="127"/>
      <c r="E754" s="127"/>
      <c r="F754" s="127"/>
      <c r="G754" s="154"/>
      <c r="H754" s="154"/>
      <c r="I754" s="154"/>
      <c r="J754" s="127"/>
    </row>
    <row r="755" spans="1:10" x14ac:dyDescent="0.3">
      <c r="A755" s="127"/>
      <c r="B755" s="127"/>
      <c r="C755" s="127"/>
      <c r="D755" s="127"/>
      <c r="E755" s="127"/>
      <c r="F755" s="127"/>
      <c r="G755" s="154"/>
      <c r="H755" s="154"/>
      <c r="I755" s="154"/>
      <c r="J755" s="127"/>
    </row>
    <row r="756" spans="1:10" x14ac:dyDescent="0.3">
      <c r="A756" s="127"/>
      <c r="B756" s="127"/>
      <c r="C756" s="127"/>
      <c r="D756" s="127"/>
      <c r="E756" s="127"/>
      <c r="F756" s="127"/>
      <c r="G756" s="154"/>
      <c r="H756" s="154"/>
      <c r="I756" s="154"/>
      <c r="J756" s="127"/>
    </row>
    <row r="757" spans="1:10" x14ac:dyDescent="0.3">
      <c r="A757" s="127"/>
      <c r="B757" s="127"/>
      <c r="C757" s="127"/>
      <c r="D757" s="127"/>
      <c r="E757" s="127"/>
      <c r="F757" s="127"/>
      <c r="G757" s="154"/>
      <c r="H757" s="154"/>
      <c r="I757" s="154"/>
      <c r="J757" s="127"/>
    </row>
    <row r="758" spans="1:10" x14ac:dyDescent="0.3">
      <c r="A758" s="127"/>
      <c r="B758" s="127"/>
      <c r="C758" s="127"/>
      <c r="D758" s="127"/>
      <c r="E758" s="127"/>
      <c r="F758" s="127"/>
      <c r="G758" s="154"/>
      <c r="H758" s="154"/>
      <c r="I758" s="154"/>
      <c r="J758" s="127"/>
    </row>
    <row r="759" spans="1:10" x14ac:dyDescent="0.3">
      <c r="A759" s="127"/>
      <c r="B759" s="127"/>
      <c r="C759" s="127"/>
      <c r="D759" s="127"/>
      <c r="E759" s="127"/>
      <c r="F759" s="127"/>
      <c r="G759" s="154"/>
      <c r="H759" s="154"/>
      <c r="I759" s="154"/>
      <c r="J759" s="127"/>
    </row>
    <row r="760" spans="1:10" x14ac:dyDescent="0.3">
      <c r="A760" s="127"/>
      <c r="B760" s="127"/>
      <c r="C760" s="127"/>
      <c r="D760" s="127"/>
      <c r="E760" s="127"/>
      <c r="F760" s="127"/>
      <c r="G760" s="154"/>
      <c r="H760" s="154"/>
      <c r="I760" s="154"/>
      <c r="J760" s="127"/>
    </row>
    <row r="761" spans="1:10" x14ac:dyDescent="0.3">
      <c r="A761" s="127"/>
      <c r="B761" s="127"/>
      <c r="C761" s="127"/>
      <c r="D761" s="127"/>
      <c r="E761" s="127"/>
      <c r="F761" s="127"/>
      <c r="G761" s="154"/>
      <c r="H761" s="154"/>
      <c r="I761" s="154"/>
      <c r="J761" s="127"/>
    </row>
    <row r="762" spans="1:10" x14ac:dyDescent="0.3">
      <c r="A762" s="127"/>
      <c r="B762" s="127"/>
      <c r="C762" s="127"/>
      <c r="D762" s="127"/>
      <c r="E762" s="127"/>
      <c r="F762" s="127"/>
      <c r="G762" s="154"/>
      <c r="H762" s="154"/>
      <c r="I762" s="154"/>
      <c r="J762" s="127"/>
    </row>
    <row r="763" spans="1:10" x14ac:dyDescent="0.3">
      <c r="A763" s="127"/>
      <c r="B763" s="127"/>
      <c r="C763" s="127"/>
      <c r="D763" s="127"/>
      <c r="E763" s="127"/>
      <c r="F763" s="127"/>
      <c r="G763" s="154"/>
      <c r="H763" s="154"/>
      <c r="I763" s="154"/>
      <c r="J763" s="127"/>
    </row>
    <row r="764" spans="1:10" x14ac:dyDescent="0.3">
      <c r="A764" s="127"/>
      <c r="B764" s="127"/>
      <c r="C764" s="127"/>
      <c r="D764" s="127"/>
      <c r="E764" s="127"/>
      <c r="F764" s="127"/>
      <c r="G764" s="154"/>
      <c r="H764" s="154"/>
      <c r="I764" s="154"/>
      <c r="J764" s="127"/>
    </row>
    <row r="765" spans="1:10" x14ac:dyDescent="0.3">
      <c r="A765" s="127"/>
      <c r="B765" s="127"/>
      <c r="C765" s="127"/>
      <c r="D765" s="127"/>
      <c r="E765" s="127"/>
      <c r="F765" s="127"/>
      <c r="G765" s="154"/>
      <c r="H765" s="154"/>
      <c r="I765" s="154"/>
      <c r="J765" s="127"/>
    </row>
    <row r="766" spans="1:10" x14ac:dyDescent="0.3">
      <c r="A766" s="127"/>
      <c r="B766" s="127"/>
      <c r="C766" s="127"/>
      <c r="D766" s="127"/>
      <c r="E766" s="127"/>
      <c r="F766" s="127"/>
      <c r="G766" s="154"/>
      <c r="H766" s="154"/>
      <c r="I766" s="154"/>
      <c r="J766" s="127"/>
    </row>
    <row r="767" spans="1:10" x14ac:dyDescent="0.3">
      <c r="A767" s="127"/>
      <c r="B767" s="127"/>
      <c r="C767" s="127"/>
      <c r="D767" s="127"/>
      <c r="E767" s="127"/>
      <c r="F767" s="127"/>
      <c r="G767" s="154"/>
      <c r="H767" s="154"/>
      <c r="I767" s="154"/>
      <c r="J767" s="127"/>
    </row>
    <row r="768" spans="1:10" x14ac:dyDescent="0.3">
      <c r="A768" s="127"/>
      <c r="B768" s="127"/>
      <c r="C768" s="127"/>
      <c r="D768" s="127"/>
      <c r="E768" s="127"/>
      <c r="F768" s="127"/>
      <c r="G768" s="154"/>
      <c r="H768" s="154"/>
      <c r="I768" s="154"/>
      <c r="J768" s="127"/>
    </row>
    <row r="769" spans="1:10" x14ac:dyDescent="0.3">
      <c r="A769" s="127"/>
      <c r="B769" s="127"/>
      <c r="C769" s="127"/>
      <c r="D769" s="127"/>
      <c r="E769" s="127"/>
      <c r="F769" s="127"/>
      <c r="G769" s="154"/>
      <c r="H769" s="154"/>
      <c r="I769" s="154"/>
      <c r="J769" s="127"/>
    </row>
    <row r="770" spans="1:10" x14ac:dyDescent="0.3">
      <c r="A770" s="127"/>
      <c r="B770" s="127"/>
      <c r="C770" s="127"/>
      <c r="D770" s="127"/>
      <c r="E770" s="127"/>
      <c r="F770" s="127"/>
      <c r="G770" s="154"/>
      <c r="H770" s="154"/>
      <c r="I770" s="154"/>
      <c r="J770" s="127"/>
    </row>
    <row r="771" spans="1:10" x14ac:dyDescent="0.3">
      <c r="A771" s="127"/>
      <c r="B771" s="127"/>
      <c r="C771" s="127"/>
      <c r="D771" s="127"/>
      <c r="E771" s="127"/>
      <c r="F771" s="127"/>
      <c r="G771" s="154"/>
      <c r="H771" s="154"/>
      <c r="I771" s="154"/>
      <c r="J771" s="127"/>
    </row>
    <row r="772" spans="1:10" x14ac:dyDescent="0.3">
      <c r="A772" s="127"/>
      <c r="B772" s="127"/>
      <c r="C772" s="127"/>
      <c r="D772" s="127"/>
      <c r="E772" s="127"/>
      <c r="F772" s="127"/>
      <c r="G772" s="154"/>
      <c r="H772" s="154"/>
      <c r="I772" s="154"/>
      <c r="J772" s="127"/>
    </row>
    <row r="773" spans="1:10" x14ac:dyDescent="0.3">
      <c r="A773" s="127"/>
      <c r="B773" s="127"/>
      <c r="C773" s="127"/>
      <c r="D773" s="127"/>
      <c r="E773" s="127"/>
      <c r="F773" s="127"/>
      <c r="G773" s="154"/>
      <c r="H773" s="154"/>
      <c r="I773" s="154"/>
      <c r="J773" s="127"/>
    </row>
    <row r="774" spans="1:10" x14ac:dyDescent="0.3">
      <c r="A774" s="127"/>
      <c r="B774" s="127"/>
      <c r="C774" s="127"/>
      <c r="D774" s="127"/>
      <c r="E774" s="127"/>
      <c r="F774" s="127"/>
      <c r="G774" s="154"/>
      <c r="H774" s="154"/>
      <c r="I774" s="154"/>
      <c r="J774" s="127"/>
    </row>
    <row r="775" spans="1:10" x14ac:dyDescent="0.3">
      <c r="A775" s="127"/>
      <c r="B775" s="127"/>
      <c r="C775" s="127"/>
      <c r="D775" s="127"/>
      <c r="E775" s="127"/>
      <c r="F775" s="127"/>
      <c r="G775" s="154"/>
      <c r="H775" s="154"/>
      <c r="I775" s="154"/>
      <c r="J775" s="127"/>
    </row>
    <row r="776" spans="1:10" x14ac:dyDescent="0.3">
      <c r="A776" s="127"/>
      <c r="B776" s="127"/>
      <c r="C776" s="127"/>
      <c r="D776" s="127"/>
      <c r="E776" s="127"/>
      <c r="F776" s="127"/>
      <c r="G776" s="154"/>
      <c r="H776" s="154"/>
      <c r="I776" s="154"/>
      <c r="J776" s="127"/>
    </row>
    <row r="777" spans="1:10" x14ac:dyDescent="0.3">
      <c r="A777" s="127"/>
      <c r="B777" s="127"/>
      <c r="C777" s="127"/>
      <c r="D777" s="127"/>
      <c r="E777" s="127"/>
      <c r="F777" s="127"/>
      <c r="G777" s="154"/>
      <c r="H777" s="154"/>
      <c r="I777" s="154"/>
      <c r="J777" s="127"/>
    </row>
    <row r="778" spans="1:10" x14ac:dyDescent="0.3">
      <c r="A778" s="127"/>
      <c r="B778" s="127"/>
      <c r="C778" s="127"/>
      <c r="D778" s="127"/>
      <c r="E778" s="127"/>
      <c r="F778" s="127"/>
      <c r="G778" s="154"/>
      <c r="H778" s="154"/>
      <c r="I778" s="154"/>
      <c r="J778" s="127"/>
    </row>
    <row r="779" spans="1:10" x14ac:dyDescent="0.3">
      <c r="A779" s="127"/>
      <c r="B779" s="127"/>
      <c r="C779" s="127"/>
      <c r="D779" s="127"/>
      <c r="E779" s="127"/>
      <c r="F779" s="127"/>
      <c r="G779" s="154"/>
      <c r="H779" s="154"/>
      <c r="I779" s="154"/>
      <c r="J779" s="127"/>
    </row>
    <row r="780" spans="1:10" x14ac:dyDescent="0.3">
      <c r="A780" s="127"/>
      <c r="B780" s="127"/>
      <c r="C780" s="127"/>
      <c r="D780" s="127"/>
      <c r="E780" s="127"/>
      <c r="F780" s="127"/>
      <c r="G780" s="154"/>
      <c r="H780" s="154"/>
      <c r="I780" s="154"/>
      <c r="J780" s="127"/>
    </row>
    <row r="781" spans="1:10" x14ac:dyDescent="0.3">
      <c r="A781" s="127"/>
      <c r="B781" s="127"/>
      <c r="C781" s="127"/>
      <c r="D781" s="127"/>
      <c r="E781" s="127"/>
      <c r="F781" s="127"/>
      <c r="G781" s="154"/>
      <c r="H781" s="154"/>
      <c r="I781" s="154"/>
      <c r="J781" s="127"/>
    </row>
    <row r="782" spans="1:10" x14ac:dyDescent="0.3">
      <c r="A782" s="127"/>
      <c r="B782" s="127"/>
      <c r="C782" s="127"/>
      <c r="D782" s="127"/>
      <c r="E782" s="127"/>
      <c r="F782" s="127"/>
      <c r="G782" s="154"/>
      <c r="H782" s="154"/>
      <c r="I782" s="154"/>
      <c r="J782" s="127"/>
    </row>
    <row r="783" spans="1:10" x14ac:dyDescent="0.3">
      <c r="A783" s="127"/>
      <c r="B783" s="127"/>
      <c r="C783" s="127"/>
      <c r="D783" s="127"/>
      <c r="E783" s="127"/>
      <c r="F783" s="127"/>
      <c r="G783" s="154"/>
      <c r="H783" s="154"/>
      <c r="I783" s="154"/>
      <c r="J783" s="127"/>
    </row>
    <row r="784" spans="1:10" x14ac:dyDescent="0.3">
      <c r="A784" s="127"/>
      <c r="B784" s="127"/>
      <c r="C784" s="127"/>
      <c r="D784" s="127"/>
      <c r="E784" s="127"/>
      <c r="F784" s="127"/>
      <c r="G784" s="154"/>
      <c r="H784" s="154"/>
      <c r="I784" s="154"/>
      <c r="J784" s="127"/>
    </row>
    <row r="785" spans="1:10" x14ac:dyDescent="0.3">
      <c r="A785" s="127"/>
      <c r="B785" s="127"/>
      <c r="C785" s="127"/>
      <c r="D785" s="127"/>
      <c r="E785" s="127"/>
      <c r="F785" s="127"/>
      <c r="G785" s="154"/>
      <c r="H785" s="154"/>
      <c r="I785" s="154"/>
      <c r="J785" s="127"/>
    </row>
    <row r="786" spans="1:10" x14ac:dyDescent="0.3">
      <c r="A786" s="127"/>
      <c r="B786" s="127"/>
      <c r="C786" s="127"/>
      <c r="D786" s="127"/>
      <c r="E786" s="127"/>
      <c r="F786" s="127"/>
      <c r="G786" s="154"/>
      <c r="H786" s="154"/>
      <c r="I786" s="154"/>
      <c r="J786" s="127"/>
    </row>
    <row r="787" spans="1:10" x14ac:dyDescent="0.3">
      <c r="A787" s="127"/>
      <c r="B787" s="127"/>
      <c r="C787" s="127"/>
      <c r="D787" s="127"/>
      <c r="E787" s="127"/>
      <c r="F787" s="127"/>
      <c r="G787" s="154"/>
      <c r="H787" s="154"/>
      <c r="I787" s="154"/>
      <c r="J787" s="127"/>
    </row>
    <row r="788" spans="1:10" x14ac:dyDescent="0.3">
      <c r="A788" s="127"/>
      <c r="B788" s="127"/>
      <c r="C788" s="127"/>
      <c r="D788" s="127"/>
      <c r="E788" s="127"/>
      <c r="F788" s="127"/>
      <c r="G788" s="154"/>
      <c r="H788" s="154"/>
      <c r="I788" s="154"/>
      <c r="J788" s="127"/>
    </row>
    <row r="789" spans="1:10" x14ac:dyDescent="0.3">
      <c r="A789" s="127"/>
      <c r="B789" s="127"/>
      <c r="C789" s="127"/>
      <c r="D789" s="127"/>
      <c r="E789" s="127"/>
      <c r="F789" s="127"/>
      <c r="G789" s="154"/>
      <c r="H789" s="154"/>
      <c r="I789" s="154"/>
      <c r="J789" s="127"/>
    </row>
    <row r="790" spans="1:10" x14ac:dyDescent="0.3">
      <c r="A790" s="127"/>
      <c r="B790" s="127"/>
      <c r="C790" s="127"/>
      <c r="D790" s="127"/>
      <c r="E790" s="127"/>
      <c r="F790" s="127"/>
      <c r="G790" s="154"/>
      <c r="H790" s="154"/>
      <c r="I790" s="154"/>
      <c r="J790" s="127"/>
    </row>
    <row r="791" spans="1:10" x14ac:dyDescent="0.3">
      <c r="A791" s="127"/>
      <c r="B791" s="127"/>
      <c r="C791" s="127"/>
      <c r="D791" s="127"/>
      <c r="E791" s="127"/>
      <c r="F791" s="127"/>
      <c r="G791" s="154"/>
      <c r="H791" s="154"/>
      <c r="I791" s="154"/>
      <c r="J791" s="127"/>
    </row>
    <row r="792" spans="1:10" x14ac:dyDescent="0.3">
      <c r="A792" s="127"/>
      <c r="B792" s="127"/>
      <c r="C792" s="127"/>
      <c r="D792" s="127"/>
      <c r="E792" s="127"/>
      <c r="F792" s="127"/>
      <c r="G792" s="154"/>
      <c r="H792" s="154"/>
      <c r="I792" s="154"/>
      <c r="J792" s="127"/>
    </row>
    <row r="793" spans="1:10" x14ac:dyDescent="0.3">
      <c r="A793" s="127"/>
      <c r="B793" s="127"/>
      <c r="C793" s="127"/>
      <c r="D793" s="127"/>
      <c r="E793" s="127"/>
      <c r="F793" s="127"/>
      <c r="G793" s="154"/>
      <c r="H793" s="154"/>
      <c r="I793" s="154"/>
      <c r="J793" s="127"/>
    </row>
    <row r="794" spans="1:10" x14ac:dyDescent="0.3">
      <c r="A794" s="127"/>
      <c r="B794" s="127"/>
      <c r="C794" s="127"/>
      <c r="D794" s="127"/>
      <c r="E794" s="127"/>
      <c r="F794" s="127"/>
      <c r="G794" s="154"/>
      <c r="H794" s="154"/>
      <c r="I794" s="154"/>
      <c r="J794" s="127"/>
    </row>
    <row r="795" spans="1:10" x14ac:dyDescent="0.3">
      <c r="A795" s="127"/>
      <c r="B795" s="127"/>
      <c r="C795" s="127"/>
      <c r="D795" s="127"/>
      <c r="E795" s="127"/>
      <c r="F795" s="127"/>
      <c r="G795" s="154"/>
      <c r="H795" s="154"/>
      <c r="I795" s="154"/>
      <c r="J795" s="127"/>
    </row>
    <row r="796" spans="1:10" x14ac:dyDescent="0.3">
      <c r="A796" s="127"/>
      <c r="B796" s="127"/>
      <c r="C796" s="127"/>
      <c r="D796" s="127"/>
      <c r="E796" s="127"/>
      <c r="F796" s="127"/>
      <c r="G796" s="154"/>
      <c r="H796" s="154"/>
      <c r="I796" s="154"/>
      <c r="J796" s="127"/>
    </row>
    <row r="797" spans="1:10" x14ac:dyDescent="0.3">
      <c r="A797" s="127"/>
      <c r="B797" s="127"/>
      <c r="C797" s="127"/>
      <c r="D797" s="127"/>
      <c r="E797" s="127"/>
      <c r="F797" s="127"/>
      <c r="G797" s="154"/>
      <c r="H797" s="154"/>
      <c r="I797" s="154"/>
      <c r="J797" s="127"/>
    </row>
    <row r="798" spans="1:10" x14ac:dyDescent="0.3">
      <c r="A798" s="127"/>
      <c r="B798" s="127"/>
      <c r="C798" s="127"/>
      <c r="D798" s="127"/>
      <c r="E798" s="127"/>
      <c r="F798" s="127"/>
      <c r="G798" s="154"/>
      <c r="H798" s="154"/>
      <c r="I798" s="154"/>
      <c r="J798" s="127"/>
    </row>
    <row r="799" spans="1:10" x14ac:dyDescent="0.3">
      <c r="A799" s="127"/>
      <c r="B799" s="127"/>
      <c r="C799" s="127"/>
      <c r="D799" s="127"/>
      <c r="E799" s="127"/>
      <c r="F799" s="127"/>
      <c r="G799" s="154"/>
      <c r="H799" s="154"/>
      <c r="I799" s="154"/>
      <c r="J799" s="127"/>
    </row>
    <row r="800" spans="1:10" x14ac:dyDescent="0.3">
      <c r="A800" s="127"/>
      <c r="B800" s="127"/>
      <c r="C800" s="127"/>
      <c r="D800" s="127"/>
      <c r="E800" s="127"/>
      <c r="F800" s="127"/>
      <c r="G800" s="154"/>
      <c r="H800" s="154"/>
      <c r="I800" s="154"/>
      <c r="J800" s="127"/>
    </row>
    <row r="801" spans="1:10" x14ac:dyDescent="0.3">
      <c r="A801" s="127"/>
      <c r="B801" s="127"/>
      <c r="C801" s="127"/>
      <c r="D801" s="127"/>
      <c r="E801" s="127"/>
      <c r="F801" s="127"/>
      <c r="G801" s="154"/>
      <c r="H801" s="154"/>
      <c r="I801" s="154"/>
      <c r="J801" s="127"/>
    </row>
    <row r="802" spans="1:10" x14ac:dyDescent="0.3">
      <c r="A802" s="127"/>
      <c r="B802" s="127"/>
      <c r="C802" s="127"/>
      <c r="D802" s="127"/>
      <c r="E802" s="127"/>
      <c r="F802" s="127"/>
      <c r="G802" s="154"/>
      <c r="H802" s="154"/>
      <c r="I802" s="154"/>
      <c r="J802" s="127"/>
    </row>
    <row r="803" spans="1:10" x14ac:dyDescent="0.3">
      <c r="A803" s="127"/>
      <c r="B803" s="127"/>
      <c r="C803" s="127"/>
      <c r="D803" s="127"/>
      <c r="E803" s="127"/>
      <c r="F803" s="127"/>
      <c r="G803" s="154"/>
      <c r="H803" s="154"/>
      <c r="I803" s="154"/>
      <c r="J803" s="127"/>
    </row>
    <row r="804" spans="1:10" x14ac:dyDescent="0.3">
      <c r="A804" s="127"/>
      <c r="B804" s="127"/>
      <c r="C804" s="127"/>
      <c r="D804" s="127"/>
      <c r="E804" s="127"/>
      <c r="F804" s="127"/>
      <c r="G804" s="154"/>
      <c r="H804" s="154"/>
      <c r="I804" s="154"/>
      <c r="J804" s="127"/>
    </row>
    <row r="805" spans="1:10" x14ac:dyDescent="0.3">
      <c r="A805" s="127"/>
      <c r="B805" s="127"/>
      <c r="C805" s="127"/>
      <c r="D805" s="127"/>
      <c r="E805" s="127"/>
      <c r="F805" s="127"/>
      <c r="G805" s="154"/>
      <c r="H805" s="154"/>
      <c r="I805" s="154"/>
      <c r="J805" s="127"/>
    </row>
    <row r="806" spans="1:10" x14ac:dyDescent="0.3">
      <c r="A806" s="127"/>
      <c r="B806" s="127"/>
      <c r="C806" s="127"/>
      <c r="D806" s="127"/>
      <c r="E806" s="127"/>
      <c r="F806" s="127"/>
      <c r="G806" s="154"/>
      <c r="H806" s="154"/>
      <c r="I806" s="154"/>
      <c r="J806" s="127"/>
    </row>
    <row r="807" spans="1:10" x14ac:dyDescent="0.3">
      <c r="A807" s="127"/>
      <c r="B807" s="127"/>
      <c r="C807" s="127"/>
      <c r="D807" s="127"/>
      <c r="E807" s="127"/>
      <c r="F807" s="127"/>
      <c r="G807" s="154"/>
      <c r="H807" s="154"/>
      <c r="I807" s="154"/>
      <c r="J807" s="127"/>
    </row>
    <row r="808" spans="1:10" x14ac:dyDescent="0.3">
      <c r="A808" s="127"/>
      <c r="B808" s="127"/>
      <c r="C808" s="127"/>
      <c r="D808" s="127"/>
      <c r="E808" s="127"/>
      <c r="F808" s="127"/>
      <c r="G808" s="154"/>
      <c r="H808" s="154"/>
      <c r="I808" s="154"/>
      <c r="J808" s="127"/>
    </row>
    <row r="809" spans="1:10" x14ac:dyDescent="0.3">
      <c r="A809" s="127"/>
      <c r="B809" s="127"/>
      <c r="C809" s="127"/>
      <c r="D809" s="127"/>
      <c r="E809" s="127"/>
      <c r="F809" s="127"/>
      <c r="G809" s="154"/>
      <c r="H809" s="154"/>
      <c r="I809" s="154"/>
      <c r="J809" s="127"/>
    </row>
    <row r="810" spans="1:10" x14ac:dyDescent="0.3">
      <c r="A810" s="127"/>
      <c r="B810" s="127"/>
      <c r="C810" s="127"/>
      <c r="D810" s="127"/>
      <c r="E810" s="127"/>
      <c r="F810" s="127"/>
      <c r="G810" s="154"/>
      <c r="H810" s="154"/>
      <c r="I810" s="154"/>
      <c r="J810" s="127"/>
    </row>
    <row r="811" spans="1:10" x14ac:dyDescent="0.3">
      <c r="A811" s="127"/>
      <c r="B811" s="127"/>
      <c r="C811" s="127"/>
      <c r="D811" s="127"/>
      <c r="E811" s="127"/>
      <c r="F811" s="127"/>
      <c r="G811" s="154"/>
      <c r="H811" s="154"/>
      <c r="I811" s="154"/>
      <c r="J811" s="127"/>
    </row>
    <row r="812" spans="1:10" x14ac:dyDescent="0.3">
      <c r="A812" s="127"/>
      <c r="B812" s="127"/>
      <c r="C812" s="127"/>
      <c r="D812" s="127"/>
      <c r="E812" s="127"/>
      <c r="F812" s="127"/>
      <c r="G812" s="154"/>
      <c r="H812" s="154"/>
      <c r="I812" s="154"/>
      <c r="J812" s="127"/>
    </row>
    <row r="813" spans="1:10" x14ac:dyDescent="0.3">
      <c r="A813" s="127"/>
      <c r="B813" s="127"/>
      <c r="C813" s="127"/>
      <c r="D813" s="127"/>
      <c r="E813" s="127"/>
      <c r="F813" s="127"/>
      <c r="G813" s="154"/>
      <c r="H813" s="154"/>
      <c r="I813" s="154"/>
      <c r="J813" s="127"/>
    </row>
    <row r="814" spans="1:10" x14ac:dyDescent="0.3">
      <c r="A814" s="127"/>
      <c r="B814" s="127"/>
      <c r="C814" s="127"/>
      <c r="D814" s="127"/>
      <c r="E814" s="127"/>
      <c r="F814" s="127"/>
      <c r="G814" s="154"/>
      <c r="H814" s="154"/>
      <c r="I814" s="154"/>
      <c r="J814" s="127"/>
    </row>
    <row r="815" spans="1:10" x14ac:dyDescent="0.3">
      <c r="A815" s="127"/>
      <c r="B815" s="127"/>
      <c r="C815" s="127"/>
      <c r="D815" s="127"/>
      <c r="E815" s="127"/>
      <c r="F815" s="127"/>
      <c r="G815" s="154"/>
      <c r="H815" s="154"/>
      <c r="I815" s="154"/>
      <c r="J815" s="127"/>
    </row>
    <row r="816" spans="1:10" x14ac:dyDescent="0.3">
      <c r="A816" s="127"/>
      <c r="B816" s="127"/>
      <c r="C816" s="127"/>
      <c r="D816" s="127"/>
      <c r="E816" s="127"/>
      <c r="F816" s="127"/>
      <c r="G816" s="154"/>
      <c r="H816" s="154"/>
      <c r="I816" s="154"/>
      <c r="J816" s="127"/>
    </row>
    <row r="817" spans="1:10" x14ac:dyDescent="0.3">
      <c r="A817" s="127"/>
      <c r="B817" s="127"/>
      <c r="C817" s="127"/>
      <c r="D817" s="127"/>
      <c r="E817" s="127"/>
      <c r="F817" s="127"/>
      <c r="G817" s="154"/>
      <c r="H817" s="154"/>
      <c r="I817" s="154"/>
      <c r="J817" s="127"/>
    </row>
    <row r="818" spans="1:10" x14ac:dyDescent="0.3">
      <c r="A818" s="127"/>
      <c r="B818" s="127"/>
      <c r="C818" s="127"/>
      <c r="D818" s="127"/>
      <c r="E818" s="127"/>
      <c r="F818" s="127"/>
      <c r="G818" s="154"/>
      <c r="H818" s="154"/>
      <c r="I818" s="154"/>
      <c r="J818" s="127"/>
    </row>
    <row r="819" spans="1:10" x14ac:dyDescent="0.3">
      <c r="A819" s="127"/>
      <c r="B819" s="127"/>
      <c r="C819" s="127"/>
      <c r="D819" s="127"/>
      <c r="E819" s="127"/>
      <c r="F819" s="127"/>
      <c r="G819" s="154"/>
      <c r="H819" s="154"/>
      <c r="I819" s="154"/>
      <c r="J819" s="127"/>
    </row>
    <row r="820" spans="1:10" x14ac:dyDescent="0.3">
      <c r="A820" s="127"/>
      <c r="B820" s="127"/>
      <c r="C820" s="127"/>
      <c r="D820" s="127"/>
      <c r="E820" s="127"/>
      <c r="F820" s="127"/>
      <c r="G820" s="154"/>
      <c r="H820" s="154"/>
      <c r="I820" s="154"/>
      <c r="J820" s="127"/>
    </row>
    <row r="821" spans="1:10" x14ac:dyDescent="0.3">
      <c r="A821" s="127"/>
      <c r="B821" s="127"/>
      <c r="C821" s="127"/>
      <c r="D821" s="127"/>
      <c r="E821" s="127"/>
      <c r="F821" s="127"/>
      <c r="G821" s="154"/>
      <c r="H821" s="154"/>
      <c r="I821" s="154"/>
      <c r="J821" s="127"/>
    </row>
    <row r="822" spans="1:10" x14ac:dyDescent="0.3">
      <c r="A822" s="127"/>
      <c r="B822" s="127"/>
      <c r="C822" s="127"/>
      <c r="D822" s="127"/>
      <c r="E822" s="127"/>
      <c r="F822" s="127"/>
      <c r="G822" s="154"/>
      <c r="H822" s="154"/>
      <c r="I822" s="154"/>
      <c r="J822" s="127"/>
    </row>
    <row r="823" spans="1:10" x14ac:dyDescent="0.3">
      <c r="A823" s="127"/>
      <c r="B823" s="127"/>
      <c r="C823" s="127"/>
      <c r="D823" s="127"/>
      <c r="E823" s="127"/>
      <c r="F823" s="127"/>
      <c r="G823" s="154"/>
      <c r="H823" s="154"/>
      <c r="I823" s="154"/>
      <c r="J823" s="127"/>
    </row>
    <row r="824" spans="1:10" x14ac:dyDescent="0.3">
      <c r="A824" s="127"/>
      <c r="B824" s="127"/>
      <c r="C824" s="127"/>
      <c r="D824" s="127"/>
      <c r="E824" s="127"/>
      <c r="F824" s="127"/>
      <c r="G824" s="154"/>
      <c r="H824" s="154"/>
      <c r="I824" s="154"/>
      <c r="J824" s="127"/>
    </row>
    <row r="825" spans="1:10" x14ac:dyDescent="0.3">
      <c r="A825" s="127"/>
      <c r="B825" s="127"/>
      <c r="C825" s="127"/>
      <c r="D825" s="127"/>
      <c r="E825" s="127"/>
      <c r="F825" s="127"/>
      <c r="G825" s="154"/>
      <c r="H825" s="154"/>
      <c r="I825" s="154"/>
      <c r="J825" s="127"/>
    </row>
    <row r="826" spans="1:10" x14ac:dyDescent="0.3">
      <c r="A826" s="127"/>
      <c r="B826" s="127"/>
      <c r="C826" s="127"/>
      <c r="D826" s="127"/>
      <c r="E826" s="127"/>
      <c r="F826" s="127"/>
      <c r="G826" s="154"/>
      <c r="H826" s="154"/>
      <c r="I826" s="154"/>
      <c r="J826" s="127"/>
    </row>
    <row r="827" spans="1:10" x14ac:dyDescent="0.3">
      <c r="A827" s="127"/>
      <c r="B827" s="127"/>
      <c r="C827" s="127"/>
      <c r="D827" s="127"/>
      <c r="E827" s="127"/>
      <c r="F827" s="127"/>
      <c r="G827" s="154"/>
      <c r="H827" s="154"/>
      <c r="I827" s="154"/>
      <c r="J827" s="127"/>
    </row>
    <row r="828" spans="1:10" x14ac:dyDescent="0.3">
      <c r="A828" s="127"/>
      <c r="B828" s="127"/>
      <c r="C828" s="127"/>
      <c r="D828" s="127"/>
      <c r="E828" s="127"/>
      <c r="F828" s="127"/>
      <c r="G828" s="154"/>
      <c r="H828" s="154"/>
      <c r="I828" s="154"/>
      <c r="J828" s="127"/>
    </row>
    <row r="829" spans="1:10" x14ac:dyDescent="0.3">
      <c r="A829" s="127"/>
      <c r="B829" s="127"/>
      <c r="C829" s="127"/>
      <c r="D829" s="127"/>
      <c r="E829" s="127"/>
      <c r="F829" s="127"/>
      <c r="G829" s="154"/>
      <c r="H829" s="154"/>
      <c r="I829" s="154"/>
      <c r="J829" s="127"/>
    </row>
    <row r="830" spans="1:10" x14ac:dyDescent="0.3">
      <c r="A830" s="127"/>
      <c r="B830" s="127"/>
      <c r="C830" s="127"/>
      <c r="D830" s="127"/>
      <c r="E830" s="127"/>
      <c r="F830" s="127"/>
      <c r="G830" s="154"/>
      <c r="H830" s="154"/>
      <c r="I830" s="154"/>
      <c r="J830" s="127"/>
    </row>
    <row r="831" spans="1:10" x14ac:dyDescent="0.3">
      <c r="A831" s="127"/>
      <c r="B831" s="127"/>
      <c r="C831" s="127"/>
      <c r="D831" s="127"/>
      <c r="E831" s="127"/>
      <c r="F831" s="127"/>
      <c r="G831" s="154"/>
      <c r="H831" s="154"/>
      <c r="I831" s="154"/>
      <c r="J831" s="127"/>
    </row>
    <row r="832" spans="1:10" x14ac:dyDescent="0.3">
      <c r="A832" s="127"/>
      <c r="B832" s="127"/>
      <c r="C832" s="127"/>
      <c r="D832" s="127"/>
      <c r="E832" s="127"/>
      <c r="F832" s="127"/>
      <c r="G832" s="154"/>
      <c r="H832" s="154"/>
      <c r="I832" s="154"/>
      <c r="J832" s="127"/>
    </row>
    <row r="833" spans="1:10" x14ac:dyDescent="0.3">
      <c r="A833" s="127"/>
      <c r="B833" s="127"/>
      <c r="C833" s="127"/>
      <c r="D833" s="127"/>
      <c r="E833" s="127"/>
      <c r="F833" s="127"/>
      <c r="G833" s="154"/>
      <c r="H833" s="154"/>
      <c r="I833" s="154"/>
      <c r="J833" s="127"/>
    </row>
    <row r="834" spans="1:10" x14ac:dyDescent="0.3">
      <c r="A834" s="127"/>
      <c r="B834" s="127"/>
      <c r="C834" s="127"/>
      <c r="D834" s="127"/>
      <c r="E834" s="127"/>
      <c r="F834" s="127"/>
      <c r="G834" s="154"/>
      <c r="H834" s="154"/>
      <c r="I834" s="154"/>
      <c r="J834" s="127"/>
    </row>
    <row r="835" spans="1:10" x14ac:dyDescent="0.3">
      <c r="A835" s="127"/>
      <c r="B835" s="127"/>
      <c r="C835" s="127"/>
      <c r="D835" s="127"/>
      <c r="E835" s="127"/>
      <c r="F835" s="127"/>
      <c r="G835" s="154"/>
      <c r="H835" s="154"/>
      <c r="I835" s="154"/>
      <c r="J835" s="127"/>
    </row>
    <row r="836" spans="1:10" x14ac:dyDescent="0.3">
      <c r="A836" s="127"/>
      <c r="B836" s="127"/>
      <c r="C836" s="127"/>
      <c r="D836" s="127"/>
      <c r="E836" s="127"/>
      <c r="F836" s="127"/>
      <c r="G836" s="154"/>
      <c r="H836" s="154"/>
      <c r="I836" s="154"/>
      <c r="J836" s="127"/>
    </row>
    <row r="837" spans="1:10" x14ac:dyDescent="0.3">
      <c r="A837" s="127"/>
      <c r="B837" s="127"/>
      <c r="C837" s="127"/>
      <c r="D837" s="127"/>
      <c r="E837" s="127"/>
      <c r="F837" s="127"/>
      <c r="G837" s="154"/>
      <c r="H837" s="154"/>
      <c r="I837" s="154"/>
      <c r="J837" s="127"/>
    </row>
    <row r="838" spans="1:10" x14ac:dyDescent="0.3">
      <c r="A838" s="127"/>
      <c r="B838" s="127"/>
      <c r="C838" s="127"/>
      <c r="D838" s="127"/>
      <c r="E838" s="127"/>
      <c r="F838" s="127"/>
      <c r="G838" s="154"/>
      <c r="H838" s="154"/>
      <c r="I838" s="154"/>
      <c r="J838" s="127"/>
    </row>
    <row r="839" spans="1:10" x14ac:dyDescent="0.3">
      <c r="A839" s="127"/>
      <c r="B839" s="127"/>
      <c r="C839" s="127"/>
      <c r="D839" s="127"/>
      <c r="E839" s="127"/>
      <c r="F839" s="127"/>
      <c r="G839" s="154"/>
      <c r="H839" s="154"/>
      <c r="I839" s="154"/>
      <c r="J839" s="127"/>
    </row>
    <row r="840" spans="1:10" x14ac:dyDescent="0.3">
      <c r="A840" s="127"/>
      <c r="B840" s="127"/>
      <c r="C840" s="127"/>
      <c r="D840" s="127"/>
      <c r="E840" s="127"/>
      <c r="F840" s="127"/>
      <c r="G840" s="154"/>
      <c r="H840" s="154"/>
      <c r="I840" s="154"/>
      <c r="J840" s="127"/>
    </row>
    <row r="841" spans="1:10" x14ac:dyDescent="0.3">
      <c r="A841" s="127"/>
      <c r="B841" s="127"/>
      <c r="C841" s="127"/>
      <c r="D841" s="127"/>
      <c r="E841" s="127"/>
      <c r="F841" s="127"/>
      <c r="G841" s="154"/>
      <c r="H841" s="154"/>
      <c r="I841" s="154"/>
      <c r="J841" s="127"/>
    </row>
    <row r="842" spans="1:10" x14ac:dyDescent="0.3">
      <c r="A842" s="127"/>
      <c r="B842" s="127"/>
      <c r="C842" s="127"/>
      <c r="D842" s="127"/>
      <c r="E842" s="127"/>
      <c r="F842" s="127"/>
      <c r="G842" s="154"/>
      <c r="H842" s="154"/>
      <c r="I842" s="154"/>
      <c r="J842" s="127"/>
    </row>
    <row r="843" spans="1:10" x14ac:dyDescent="0.3">
      <c r="A843" s="127"/>
      <c r="B843" s="127"/>
      <c r="C843" s="127"/>
      <c r="D843" s="127"/>
      <c r="E843" s="127"/>
      <c r="F843" s="127"/>
      <c r="G843" s="154"/>
      <c r="H843" s="154"/>
      <c r="I843" s="154"/>
      <c r="J843" s="127"/>
    </row>
    <row r="844" spans="1:10" x14ac:dyDescent="0.3">
      <c r="A844" s="127"/>
      <c r="B844" s="127"/>
      <c r="C844" s="127"/>
      <c r="D844" s="127"/>
      <c r="E844" s="127"/>
      <c r="F844" s="127"/>
      <c r="G844" s="154"/>
      <c r="H844" s="154"/>
      <c r="I844" s="154"/>
      <c r="J844" s="127"/>
    </row>
    <row r="845" spans="1:10" x14ac:dyDescent="0.3">
      <c r="A845" s="127"/>
      <c r="B845" s="127"/>
      <c r="C845" s="127"/>
      <c r="D845" s="127"/>
      <c r="E845" s="127"/>
      <c r="F845" s="127"/>
      <c r="G845" s="154"/>
      <c r="H845" s="154"/>
      <c r="I845" s="154"/>
      <c r="J845" s="127"/>
    </row>
    <row r="846" spans="1:10" x14ac:dyDescent="0.3">
      <c r="A846" s="127"/>
      <c r="B846" s="127"/>
      <c r="C846" s="127"/>
      <c r="D846" s="127"/>
      <c r="E846" s="127"/>
      <c r="F846" s="127"/>
      <c r="G846" s="154"/>
      <c r="H846" s="154"/>
      <c r="I846" s="154"/>
      <c r="J846" s="127"/>
    </row>
    <row r="847" spans="1:10" x14ac:dyDescent="0.3">
      <c r="A847" s="127"/>
      <c r="B847" s="127"/>
      <c r="C847" s="127"/>
      <c r="D847" s="127"/>
      <c r="E847" s="127"/>
      <c r="F847" s="127"/>
      <c r="G847" s="154"/>
      <c r="H847" s="154"/>
      <c r="I847" s="154"/>
      <c r="J847" s="127"/>
    </row>
    <row r="848" spans="1:10" x14ac:dyDescent="0.3">
      <c r="A848" s="127"/>
      <c r="B848" s="127"/>
      <c r="C848" s="127"/>
      <c r="D848" s="127"/>
      <c r="E848" s="127"/>
      <c r="F848" s="127"/>
      <c r="G848" s="154"/>
      <c r="H848" s="154"/>
      <c r="I848" s="154"/>
      <c r="J848" s="127"/>
    </row>
    <row r="849" spans="1:10" x14ac:dyDescent="0.3">
      <c r="A849" s="127"/>
      <c r="B849" s="127"/>
      <c r="C849" s="127"/>
      <c r="D849" s="127"/>
      <c r="E849" s="127"/>
      <c r="F849" s="127"/>
      <c r="G849" s="154"/>
      <c r="H849" s="154"/>
      <c r="I849" s="154"/>
      <c r="J849" s="127"/>
    </row>
    <row r="850" spans="1:10" x14ac:dyDescent="0.3">
      <c r="A850" s="127"/>
      <c r="B850" s="127"/>
      <c r="C850" s="127"/>
      <c r="D850" s="127"/>
      <c r="E850" s="127"/>
      <c r="F850" s="127"/>
      <c r="G850" s="154"/>
      <c r="H850" s="154"/>
      <c r="I850" s="154"/>
      <c r="J850" s="127"/>
    </row>
    <row r="851" spans="1:10" x14ac:dyDescent="0.3">
      <c r="A851" s="127"/>
      <c r="B851" s="127"/>
      <c r="C851" s="127"/>
      <c r="D851" s="127"/>
      <c r="E851" s="127"/>
      <c r="F851" s="127"/>
      <c r="G851" s="154"/>
      <c r="H851" s="154"/>
      <c r="I851" s="154"/>
      <c r="J851" s="127"/>
    </row>
    <row r="852" spans="1:10" x14ac:dyDescent="0.3">
      <c r="A852" s="127"/>
      <c r="B852" s="127"/>
      <c r="C852" s="127"/>
      <c r="D852" s="127"/>
      <c r="E852" s="127"/>
      <c r="F852" s="127"/>
      <c r="G852" s="154"/>
      <c r="H852" s="154"/>
      <c r="I852" s="154"/>
      <c r="J852" s="127"/>
    </row>
    <row r="853" spans="1:10" x14ac:dyDescent="0.3">
      <c r="A853" s="127"/>
      <c r="B853" s="127"/>
      <c r="C853" s="127"/>
      <c r="D853" s="127"/>
      <c r="E853" s="127"/>
      <c r="F853" s="127"/>
      <c r="G853" s="154"/>
      <c r="H853" s="154"/>
      <c r="I853" s="154"/>
      <c r="J853" s="127"/>
    </row>
    <row r="854" spans="1:10" x14ac:dyDescent="0.3">
      <c r="A854" s="127"/>
      <c r="B854" s="127"/>
      <c r="C854" s="127"/>
      <c r="D854" s="127"/>
      <c r="E854" s="127"/>
      <c r="F854" s="127"/>
      <c r="G854" s="154"/>
      <c r="H854" s="154"/>
      <c r="I854" s="154"/>
      <c r="J854" s="127"/>
    </row>
    <row r="855" spans="1:10" x14ac:dyDescent="0.3">
      <c r="A855" s="127"/>
      <c r="B855" s="127"/>
      <c r="C855" s="127"/>
      <c r="D855" s="127"/>
      <c r="E855" s="127"/>
      <c r="F855" s="127"/>
      <c r="G855" s="154"/>
      <c r="H855" s="154"/>
      <c r="I855" s="154"/>
      <c r="J855" s="127"/>
    </row>
    <row r="856" spans="1:10" x14ac:dyDescent="0.3">
      <c r="A856" s="127"/>
      <c r="B856" s="127"/>
      <c r="C856" s="127"/>
      <c r="D856" s="127"/>
      <c r="E856" s="127"/>
      <c r="F856" s="127"/>
      <c r="G856" s="154"/>
      <c r="H856" s="154"/>
      <c r="I856" s="154"/>
      <c r="J856" s="127"/>
    </row>
    <row r="857" spans="1:10" x14ac:dyDescent="0.3">
      <c r="A857" s="127"/>
      <c r="B857" s="127"/>
      <c r="C857" s="127"/>
      <c r="D857" s="127"/>
      <c r="E857" s="127"/>
      <c r="F857" s="127"/>
      <c r="G857" s="154"/>
      <c r="H857" s="154"/>
      <c r="I857" s="154"/>
      <c r="J857" s="127"/>
    </row>
    <row r="858" spans="1:10" x14ac:dyDescent="0.3">
      <c r="A858" s="127"/>
      <c r="B858" s="127"/>
      <c r="C858" s="127"/>
      <c r="D858" s="127"/>
      <c r="E858" s="127"/>
      <c r="F858" s="127"/>
      <c r="G858" s="154"/>
      <c r="H858" s="154"/>
      <c r="I858" s="154"/>
      <c r="J858" s="127"/>
    </row>
    <row r="859" spans="1:10" x14ac:dyDescent="0.3">
      <c r="A859" s="127"/>
      <c r="B859" s="127"/>
      <c r="C859" s="127"/>
      <c r="D859" s="127"/>
      <c r="E859" s="127"/>
      <c r="F859" s="127"/>
      <c r="G859" s="154"/>
      <c r="H859" s="154"/>
      <c r="I859" s="154"/>
      <c r="J859" s="127"/>
    </row>
    <row r="860" spans="1:10" x14ac:dyDescent="0.3">
      <c r="A860" s="127"/>
      <c r="B860" s="127"/>
      <c r="C860" s="127"/>
      <c r="D860" s="127"/>
      <c r="E860" s="127"/>
      <c r="F860" s="127"/>
      <c r="G860" s="154"/>
      <c r="H860" s="154"/>
      <c r="I860" s="154"/>
      <c r="J860" s="127"/>
    </row>
    <row r="861" spans="1:10" x14ac:dyDescent="0.3">
      <c r="A861" s="127"/>
      <c r="B861" s="127"/>
      <c r="C861" s="127"/>
      <c r="D861" s="127"/>
      <c r="E861" s="127"/>
      <c r="F861" s="127"/>
      <c r="G861" s="154"/>
      <c r="H861" s="154"/>
      <c r="I861" s="154"/>
      <c r="J861" s="127"/>
    </row>
    <row r="862" spans="1:10" x14ac:dyDescent="0.3">
      <c r="A862" s="127"/>
      <c r="B862" s="127"/>
      <c r="C862" s="127"/>
      <c r="D862" s="127"/>
      <c r="E862" s="127"/>
      <c r="F862" s="127"/>
      <c r="G862" s="154"/>
      <c r="H862" s="154"/>
      <c r="I862" s="154"/>
      <c r="J862" s="127"/>
    </row>
    <row r="863" spans="1:10" x14ac:dyDescent="0.3">
      <c r="A863" s="127"/>
      <c r="B863" s="127"/>
      <c r="C863" s="127"/>
      <c r="D863" s="127"/>
      <c r="E863" s="127"/>
      <c r="F863" s="127"/>
      <c r="G863" s="154"/>
      <c r="H863" s="154"/>
      <c r="I863" s="154"/>
      <c r="J863" s="127"/>
    </row>
    <row r="864" spans="1:10" x14ac:dyDescent="0.3">
      <c r="A864" s="127"/>
      <c r="B864" s="127"/>
      <c r="C864" s="127"/>
      <c r="D864" s="127"/>
      <c r="E864" s="127"/>
      <c r="F864" s="127"/>
      <c r="G864" s="154"/>
      <c r="H864" s="154"/>
      <c r="I864" s="154"/>
      <c r="J864" s="127"/>
    </row>
    <row r="865" spans="1:10" x14ac:dyDescent="0.3">
      <c r="A865" s="127"/>
      <c r="B865" s="127"/>
      <c r="C865" s="127"/>
      <c r="D865" s="127"/>
      <c r="E865" s="127"/>
      <c r="F865" s="127"/>
      <c r="G865" s="154"/>
      <c r="H865" s="154"/>
      <c r="I865" s="154"/>
      <c r="J865" s="127"/>
    </row>
    <row r="866" spans="1:10" x14ac:dyDescent="0.3">
      <c r="A866" s="127"/>
      <c r="B866" s="127"/>
      <c r="C866" s="127"/>
      <c r="D866" s="127"/>
      <c r="E866" s="127"/>
      <c r="F866" s="127"/>
      <c r="G866" s="154"/>
      <c r="H866" s="154"/>
      <c r="I866" s="154"/>
      <c r="J866" s="127"/>
    </row>
    <row r="867" spans="1:10" x14ac:dyDescent="0.3">
      <c r="A867" s="127"/>
      <c r="B867" s="127"/>
      <c r="C867" s="127"/>
      <c r="D867" s="127"/>
      <c r="E867" s="127"/>
      <c r="F867" s="127"/>
      <c r="G867" s="154"/>
      <c r="H867" s="154"/>
      <c r="I867" s="154"/>
      <c r="J867" s="127"/>
    </row>
    <row r="868" spans="1:10" x14ac:dyDescent="0.3">
      <c r="A868" s="127"/>
      <c r="B868" s="127"/>
      <c r="C868" s="127"/>
      <c r="D868" s="127"/>
      <c r="E868" s="127"/>
      <c r="F868" s="127"/>
      <c r="G868" s="154"/>
      <c r="H868" s="154"/>
      <c r="I868" s="154"/>
      <c r="J868" s="127"/>
    </row>
    <row r="869" spans="1:10" x14ac:dyDescent="0.3">
      <c r="A869" s="127"/>
      <c r="B869" s="127"/>
      <c r="C869" s="127"/>
      <c r="D869" s="127"/>
      <c r="E869" s="127"/>
      <c r="F869" s="127"/>
      <c r="G869" s="154"/>
      <c r="H869" s="154"/>
      <c r="I869" s="154"/>
      <c r="J869" s="127"/>
    </row>
    <row r="870" spans="1:10" x14ac:dyDescent="0.3">
      <c r="A870" s="127"/>
      <c r="B870" s="127"/>
      <c r="C870" s="127"/>
      <c r="D870" s="127"/>
      <c r="E870" s="127"/>
      <c r="F870" s="127"/>
      <c r="G870" s="154"/>
      <c r="H870" s="154"/>
      <c r="I870" s="154"/>
      <c r="J870" s="127"/>
    </row>
    <row r="871" spans="1:10" x14ac:dyDescent="0.3">
      <c r="A871" s="127"/>
      <c r="B871" s="127"/>
      <c r="C871" s="127"/>
      <c r="D871" s="127"/>
      <c r="E871" s="127"/>
      <c r="F871" s="127"/>
      <c r="G871" s="154"/>
      <c r="H871" s="154"/>
      <c r="I871" s="154"/>
      <c r="J871" s="127"/>
    </row>
    <row r="872" spans="1:10" x14ac:dyDescent="0.3">
      <c r="A872" s="127"/>
      <c r="B872" s="127"/>
      <c r="C872" s="127"/>
      <c r="D872" s="127"/>
      <c r="E872" s="127"/>
      <c r="F872" s="127"/>
      <c r="G872" s="154"/>
      <c r="H872" s="154"/>
      <c r="I872" s="154"/>
      <c r="J872" s="127"/>
    </row>
    <row r="873" spans="1:10" x14ac:dyDescent="0.3">
      <c r="A873" s="127"/>
      <c r="B873" s="127"/>
      <c r="C873" s="127"/>
      <c r="D873" s="127"/>
      <c r="E873" s="127"/>
      <c r="F873" s="127"/>
      <c r="G873" s="154"/>
      <c r="H873" s="154"/>
      <c r="I873" s="154"/>
      <c r="J873" s="127"/>
    </row>
    <row r="874" spans="1:10" x14ac:dyDescent="0.3">
      <c r="A874" s="127"/>
      <c r="B874" s="127"/>
      <c r="C874" s="127"/>
      <c r="D874" s="127"/>
      <c r="E874" s="127"/>
      <c r="F874" s="127"/>
      <c r="G874" s="154"/>
      <c r="H874" s="154"/>
      <c r="I874" s="154"/>
      <c r="J874" s="127"/>
    </row>
    <row r="875" spans="1:10" x14ac:dyDescent="0.3">
      <c r="A875" s="127"/>
      <c r="B875" s="127"/>
      <c r="C875" s="127"/>
      <c r="D875" s="127"/>
      <c r="E875" s="127"/>
      <c r="F875" s="127"/>
      <c r="G875" s="154"/>
      <c r="H875" s="154"/>
      <c r="I875" s="154"/>
      <c r="J875" s="127"/>
    </row>
    <row r="876" spans="1:10" x14ac:dyDescent="0.3">
      <c r="A876" s="127"/>
      <c r="B876" s="127"/>
      <c r="C876" s="127"/>
      <c r="D876" s="127"/>
      <c r="E876" s="127"/>
      <c r="F876" s="127"/>
      <c r="G876" s="154"/>
      <c r="H876" s="154"/>
      <c r="I876" s="154"/>
      <c r="J876" s="127"/>
    </row>
    <row r="877" spans="1:10" x14ac:dyDescent="0.3">
      <c r="A877" s="127"/>
      <c r="B877" s="127"/>
      <c r="C877" s="127"/>
      <c r="D877" s="127"/>
      <c r="E877" s="127"/>
      <c r="F877" s="127"/>
      <c r="G877" s="154"/>
      <c r="H877" s="154"/>
      <c r="I877" s="154"/>
      <c r="J877" s="127"/>
    </row>
    <row r="878" spans="1:10" x14ac:dyDescent="0.3">
      <c r="A878" s="127"/>
      <c r="B878" s="127"/>
      <c r="C878" s="127"/>
      <c r="D878" s="127"/>
      <c r="E878" s="127"/>
      <c r="F878" s="127"/>
      <c r="G878" s="154"/>
      <c r="H878" s="154"/>
      <c r="I878" s="154"/>
      <c r="J878" s="127"/>
    </row>
    <row r="879" spans="1:10" x14ac:dyDescent="0.3">
      <c r="A879" s="127"/>
      <c r="B879" s="127"/>
      <c r="C879" s="127"/>
      <c r="D879" s="127"/>
      <c r="E879" s="127"/>
      <c r="F879" s="127"/>
      <c r="G879" s="154"/>
      <c r="H879" s="154"/>
      <c r="I879" s="154"/>
      <c r="J879" s="127"/>
    </row>
    <row r="880" spans="1:10" x14ac:dyDescent="0.3">
      <c r="A880" s="127"/>
      <c r="B880" s="127"/>
      <c r="C880" s="127"/>
      <c r="D880" s="127"/>
      <c r="E880" s="127"/>
      <c r="F880" s="127"/>
      <c r="G880" s="154"/>
      <c r="H880" s="154"/>
      <c r="I880" s="154"/>
      <c r="J880" s="127"/>
    </row>
    <row r="881" spans="1:10" x14ac:dyDescent="0.3">
      <c r="A881" s="127"/>
      <c r="B881" s="127"/>
      <c r="C881" s="127"/>
      <c r="D881" s="127"/>
      <c r="E881" s="127"/>
      <c r="F881" s="127"/>
      <c r="G881" s="154"/>
      <c r="H881" s="154"/>
      <c r="I881" s="154"/>
      <c r="J881" s="127"/>
    </row>
    <row r="882" spans="1:10" x14ac:dyDescent="0.3">
      <c r="A882" s="127"/>
      <c r="B882" s="127"/>
      <c r="C882" s="127"/>
      <c r="D882" s="127"/>
      <c r="E882" s="127"/>
      <c r="F882" s="127"/>
      <c r="G882" s="154"/>
      <c r="H882" s="154"/>
      <c r="I882" s="154"/>
      <c r="J882" s="127"/>
    </row>
    <row r="883" spans="1:10" x14ac:dyDescent="0.3">
      <c r="A883" s="127"/>
      <c r="B883" s="127"/>
      <c r="C883" s="127"/>
      <c r="D883" s="127"/>
      <c r="E883" s="127"/>
      <c r="F883" s="127"/>
      <c r="G883" s="154"/>
      <c r="H883" s="154"/>
      <c r="I883" s="154"/>
      <c r="J883" s="127"/>
    </row>
    <row r="884" spans="1:10" x14ac:dyDescent="0.3">
      <c r="A884" s="127"/>
      <c r="B884" s="127"/>
      <c r="C884" s="127"/>
      <c r="D884" s="127"/>
      <c r="E884" s="127"/>
      <c r="F884" s="127"/>
      <c r="G884" s="154"/>
      <c r="H884" s="154"/>
      <c r="I884" s="154"/>
      <c r="J884" s="127"/>
    </row>
    <row r="885" spans="1:10" x14ac:dyDescent="0.3">
      <c r="A885" s="127"/>
      <c r="B885" s="127"/>
      <c r="C885" s="127"/>
      <c r="D885" s="127"/>
      <c r="E885" s="127"/>
      <c r="F885" s="127"/>
      <c r="G885" s="154"/>
      <c r="H885" s="154"/>
      <c r="I885" s="154"/>
      <c r="J885" s="127"/>
    </row>
    <row r="886" spans="1:10" x14ac:dyDescent="0.3">
      <c r="A886" s="127"/>
      <c r="B886" s="127"/>
      <c r="C886" s="127"/>
      <c r="D886" s="127"/>
      <c r="E886" s="127"/>
      <c r="F886" s="127"/>
      <c r="G886" s="154"/>
      <c r="H886" s="154"/>
      <c r="I886" s="154"/>
      <c r="J886" s="127"/>
    </row>
    <row r="887" spans="1:10" x14ac:dyDescent="0.3">
      <c r="A887" s="127"/>
      <c r="B887" s="127"/>
      <c r="C887" s="127"/>
      <c r="D887" s="127"/>
      <c r="E887" s="127"/>
      <c r="F887" s="127"/>
      <c r="G887" s="154"/>
      <c r="H887" s="154"/>
      <c r="I887" s="154"/>
      <c r="J887" s="127"/>
    </row>
    <row r="888" spans="1:10" x14ac:dyDescent="0.3">
      <c r="A888" s="127"/>
      <c r="B888" s="127"/>
      <c r="C888" s="127"/>
      <c r="D888" s="127"/>
      <c r="E888" s="127"/>
      <c r="F888" s="127"/>
      <c r="G888" s="154"/>
      <c r="H888" s="154"/>
      <c r="I888" s="154"/>
      <c r="J888" s="127"/>
    </row>
    <row r="889" spans="1:10" x14ac:dyDescent="0.3">
      <c r="A889" s="127"/>
      <c r="B889" s="127"/>
      <c r="C889" s="127"/>
      <c r="D889" s="127"/>
      <c r="E889" s="127"/>
      <c r="F889" s="127"/>
      <c r="G889" s="154"/>
      <c r="H889" s="154"/>
      <c r="I889" s="154"/>
      <c r="J889" s="127"/>
    </row>
    <row r="890" spans="1:10" x14ac:dyDescent="0.3">
      <c r="A890" s="127"/>
      <c r="B890" s="127"/>
      <c r="C890" s="127"/>
      <c r="D890" s="127"/>
      <c r="E890" s="127"/>
      <c r="F890" s="127"/>
      <c r="G890" s="154"/>
      <c r="H890" s="154"/>
      <c r="I890" s="154"/>
      <c r="J890" s="127"/>
    </row>
    <row r="891" spans="1:10" x14ac:dyDescent="0.3">
      <c r="A891" s="127"/>
      <c r="B891" s="127"/>
      <c r="C891" s="127"/>
      <c r="D891" s="127"/>
      <c r="E891" s="127"/>
      <c r="F891" s="127"/>
      <c r="G891" s="154"/>
      <c r="H891" s="154"/>
      <c r="I891" s="154"/>
      <c r="J891" s="127"/>
    </row>
    <row r="892" spans="1:10" x14ac:dyDescent="0.3">
      <c r="A892" s="127"/>
      <c r="B892" s="127"/>
      <c r="C892" s="127"/>
      <c r="D892" s="127"/>
      <c r="E892" s="127"/>
      <c r="F892" s="127"/>
      <c r="G892" s="154"/>
      <c r="H892" s="154"/>
      <c r="I892" s="154"/>
      <c r="J892" s="127"/>
    </row>
    <row r="893" spans="1:10" x14ac:dyDescent="0.3">
      <c r="A893" s="127"/>
      <c r="B893" s="127"/>
      <c r="C893" s="127"/>
      <c r="D893" s="127"/>
      <c r="E893" s="127"/>
      <c r="F893" s="127"/>
      <c r="G893" s="154"/>
      <c r="H893" s="154"/>
      <c r="I893" s="154"/>
      <c r="J893" s="127"/>
    </row>
    <row r="894" spans="1:10" x14ac:dyDescent="0.3">
      <c r="A894" s="127"/>
      <c r="B894" s="127"/>
      <c r="C894" s="127"/>
      <c r="D894" s="127"/>
      <c r="E894" s="127"/>
      <c r="F894" s="127"/>
      <c r="G894" s="154"/>
      <c r="H894" s="154"/>
      <c r="I894" s="154"/>
      <c r="J894" s="127"/>
    </row>
    <row r="895" spans="1:10" x14ac:dyDescent="0.3">
      <c r="A895" s="127"/>
      <c r="B895" s="127"/>
      <c r="C895" s="127"/>
      <c r="D895" s="127"/>
      <c r="E895" s="127"/>
      <c r="F895" s="127"/>
      <c r="G895" s="154"/>
      <c r="H895" s="154"/>
      <c r="I895" s="154"/>
      <c r="J895" s="127"/>
    </row>
    <row r="896" spans="1:10" x14ac:dyDescent="0.3">
      <c r="A896" s="127"/>
      <c r="B896" s="127"/>
      <c r="C896" s="127"/>
      <c r="D896" s="127"/>
      <c r="E896" s="127"/>
      <c r="F896" s="127"/>
      <c r="G896" s="154"/>
      <c r="H896" s="154"/>
      <c r="I896" s="154"/>
      <c r="J896" s="127"/>
    </row>
    <row r="897" spans="1:10" x14ac:dyDescent="0.3">
      <c r="A897" s="127"/>
      <c r="B897" s="127"/>
      <c r="C897" s="127"/>
      <c r="D897" s="127"/>
      <c r="E897" s="127"/>
      <c r="F897" s="127"/>
      <c r="G897" s="154"/>
      <c r="H897" s="154"/>
      <c r="I897" s="154"/>
      <c r="J897" s="127"/>
    </row>
    <row r="898" spans="1:10" x14ac:dyDescent="0.3">
      <c r="A898" s="127"/>
      <c r="B898" s="127"/>
      <c r="C898" s="127"/>
      <c r="D898" s="127"/>
      <c r="E898" s="127"/>
      <c r="F898" s="127"/>
      <c r="G898" s="154"/>
      <c r="H898" s="154"/>
      <c r="I898" s="154"/>
      <c r="J898" s="127"/>
    </row>
    <row r="899" spans="1:10" x14ac:dyDescent="0.3">
      <c r="A899" s="127"/>
      <c r="B899" s="127"/>
      <c r="C899" s="127"/>
      <c r="D899" s="127"/>
      <c r="E899" s="127"/>
      <c r="F899" s="127"/>
      <c r="G899" s="154"/>
      <c r="H899" s="154"/>
      <c r="I899" s="154"/>
      <c r="J899" s="127"/>
    </row>
    <row r="900" spans="1:10" x14ac:dyDescent="0.3">
      <c r="A900" s="127"/>
      <c r="B900" s="127"/>
      <c r="C900" s="127"/>
      <c r="D900" s="127"/>
      <c r="E900" s="127"/>
      <c r="F900" s="127"/>
      <c r="G900" s="154"/>
      <c r="H900" s="154"/>
      <c r="I900" s="154"/>
      <c r="J900" s="127"/>
    </row>
    <row r="901" spans="1:10" x14ac:dyDescent="0.3">
      <c r="A901" s="127"/>
      <c r="B901" s="127"/>
      <c r="C901" s="127"/>
      <c r="D901" s="127"/>
      <c r="E901" s="127"/>
      <c r="F901" s="127"/>
      <c r="G901" s="154"/>
      <c r="H901" s="154"/>
      <c r="I901" s="154"/>
      <c r="J901" s="127"/>
    </row>
    <row r="902" spans="1:10" x14ac:dyDescent="0.3">
      <c r="A902" s="127"/>
      <c r="B902" s="127"/>
      <c r="C902" s="127"/>
      <c r="D902" s="127"/>
      <c r="E902" s="127"/>
      <c r="F902" s="127"/>
      <c r="G902" s="154"/>
      <c r="H902" s="154"/>
      <c r="I902" s="154"/>
      <c r="J902" s="127"/>
    </row>
    <row r="903" spans="1:10" x14ac:dyDescent="0.3">
      <c r="A903" s="127"/>
      <c r="B903" s="127"/>
      <c r="C903" s="127"/>
      <c r="D903" s="127"/>
      <c r="E903" s="127"/>
      <c r="F903" s="127"/>
      <c r="G903" s="154"/>
      <c r="H903" s="154"/>
      <c r="I903" s="154"/>
      <c r="J903" s="127"/>
    </row>
    <row r="904" spans="1:10" x14ac:dyDescent="0.3">
      <c r="A904" s="127"/>
      <c r="B904" s="127"/>
      <c r="C904" s="127"/>
      <c r="D904" s="127"/>
      <c r="E904" s="127"/>
      <c r="F904" s="127"/>
      <c r="G904" s="154"/>
      <c r="H904" s="154"/>
      <c r="I904" s="154"/>
      <c r="J904" s="127"/>
    </row>
    <row r="905" spans="1:10" x14ac:dyDescent="0.3">
      <c r="A905" s="127"/>
      <c r="B905" s="127"/>
      <c r="C905" s="127"/>
      <c r="D905" s="127"/>
      <c r="E905" s="127"/>
      <c r="F905" s="127"/>
      <c r="G905" s="154"/>
      <c r="H905" s="154"/>
      <c r="I905" s="154"/>
      <c r="J905" s="127"/>
    </row>
    <row r="906" spans="1:10" x14ac:dyDescent="0.3">
      <c r="A906" s="127"/>
      <c r="B906" s="127"/>
      <c r="C906" s="127"/>
      <c r="D906" s="127"/>
      <c r="E906" s="127"/>
      <c r="F906" s="127"/>
      <c r="G906" s="154"/>
      <c r="H906" s="154"/>
      <c r="I906" s="154"/>
      <c r="J906" s="127"/>
    </row>
    <row r="907" spans="1:10" x14ac:dyDescent="0.3">
      <c r="A907" s="127"/>
      <c r="B907" s="127"/>
      <c r="C907" s="127"/>
      <c r="D907" s="127"/>
      <c r="E907" s="127"/>
      <c r="F907" s="127"/>
      <c r="G907" s="154"/>
      <c r="H907" s="154"/>
      <c r="I907" s="154"/>
      <c r="J907" s="127"/>
    </row>
    <row r="908" spans="1:10" x14ac:dyDescent="0.3">
      <c r="A908" s="127"/>
      <c r="B908" s="127"/>
      <c r="C908" s="127"/>
      <c r="D908" s="127"/>
      <c r="E908" s="127"/>
      <c r="F908" s="127"/>
      <c r="G908" s="154"/>
      <c r="H908" s="154"/>
      <c r="I908" s="154"/>
      <c r="J908" s="127"/>
    </row>
    <row r="909" spans="1:10" x14ac:dyDescent="0.3">
      <c r="A909" s="127"/>
      <c r="B909" s="127"/>
      <c r="C909" s="127"/>
      <c r="D909" s="127"/>
      <c r="E909" s="127"/>
      <c r="F909" s="127"/>
      <c r="G909" s="154"/>
      <c r="H909" s="154"/>
      <c r="I909" s="154"/>
      <c r="J909" s="127"/>
    </row>
    <row r="910" spans="1:10" x14ac:dyDescent="0.3">
      <c r="A910" s="127"/>
      <c r="B910" s="127"/>
      <c r="C910" s="127"/>
      <c r="D910" s="127"/>
      <c r="E910" s="127"/>
      <c r="F910" s="127"/>
      <c r="G910" s="154"/>
      <c r="H910" s="154"/>
      <c r="I910" s="154"/>
      <c r="J910" s="127"/>
    </row>
    <row r="911" spans="1:10" x14ac:dyDescent="0.3">
      <c r="A911" s="127"/>
      <c r="B911" s="127"/>
      <c r="C911" s="127"/>
      <c r="D911" s="127"/>
      <c r="E911" s="127"/>
      <c r="F911" s="127"/>
      <c r="G911" s="154"/>
      <c r="H911" s="154"/>
      <c r="I911" s="154"/>
      <c r="J911" s="127"/>
    </row>
    <row r="912" spans="1:10" x14ac:dyDescent="0.3">
      <c r="A912" s="127"/>
      <c r="B912" s="127"/>
      <c r="C912" s="127"/>
      <c r="D912" s="127"/>
      <c r="E912" s="127"/>
      <c r="F912" s="127"/>
      <c r="G912" s="154"/>
      <c r="H912" s="154"/>
      <c r="I912" s="154"/>
      <c r="J912" s="127"/>
    </row>
    <row r="913" spans="1:10" x14ac:dyDescent="0.3">
      <c r="A913" s="127"/>
      <c r="B913" s="127"/>
      <c r="C913" s="127"/>
      <c r="D913" s="127"/>
      <c r="E913" s="127"/>
      <c r="F913" s="127"/>
      <c r="G913" s="154"/>
      <c r="H913" s="154"/>
      <c r="I913" s="154"/>
      <c r="J913" s="127"/>
    </row>
    <row r="914" spans="1:10" x14ac:dyDescent="0.3">
      <c r="A914" s="127"/>
      <c r="B914" s="127"/>
      <c r="C914" s="127"/>
      <c r="D914" s="127"/>
      <c r="E914" s="127"/>
      <c r="F914" s="127"/>
      <c r="G914" s="154"/>
      <c r="H914" s="154"/>
      <c r="I914" s="154"/>
      <c r="J914" s="127"/>
    </row>
    <row r="915" spans="1:10" x14ac:dyDescent="0.3">
      <c r="A915" s="127"/>
      <c r="B915" s="127"/>
      <c r="C915" s="127"/>
      <c r="D915" s="127"/>
      <c r="E915" s="127"/>
      <c r="F915" s="127"/>
      <c r="G915" s="154"/>
      <c r="H915" s="154"/>
      <c r="I915" s="154"/>
      <c r="J915" s="127"/>
    </row>
    <row r="916" spans="1:10" x14ac:dyDescent="0.3">
      <c r="A916" s="127"/>
      <c r="B916" s="127"/>
      <c r="C916" s="127"/>
      <c r="D916" s="127"/>
      <c r="E916" s="127"/>
      <c r="F916" s="127"/>
      <c r="G916" s="154"/>
      <c r="H916" s="154"/>
      <c r="I916" s="154"/>
      <c r="J916" s="127"/>
    </row>
    <row r="917" spans="1:10" x14ac:dyDescent="0.3">
      <c r="A917" s="127"/>
      <c r="B917" s="127"/>
      <c r="C917" s="127"/>
      <c r="D917" s="127"/>
      <c r="E917" s="127"/>
      <c r="F917" s="127"/>
      <c r="G917" s="154"/>
      <c r="H917" s="154"/>
      <c r="I917" s="154"/>
      <c r="J917" s="127"/>
    </row>
    <row r="918" spans="1:10" x14ac:dyDescent="0.3">
      <c r="A918" s="127"/>
      <c r="B918" s="127"/>
      <c r="C918" s="127"/>
      <c r="D918" s="127"/>
      <c r="E918" s="127"/>
      <c r="F918" s="127"/>
      <c r="G918" s="154"/>
      <c r="H918" s="154"/>
      <c r="I918" s="154"/>
      <c r="J918" s="127"/>
    </row>
    <row r="919" spans="1:10" x14ac:dyDescent="0.3">
      <c r="A919" s="127"/>
      <c r="B919" s="127"/>
      <c r="C919" s="127"/>
      <c r="D919" s="127"/>
      <c r="E919" s="127"/>
      <c r="F919" s="127"/>
      <c r="G919" s="154"/>
      <c r="H919" s="154"/>
      <c r="I919" s="154"/>
      <c r="J919" s="127"/>
    </row>
    <row r="920" spans="1:10" x14ac:dyDescent="0.3">
      <c r="A920" s="127"/>
      <c r="B920" s="127"/>
      <c r="C920" s="127"/>
      <c r="D920" s="127"/>
      <c r="E920" s="127"/>
      <c r="F920" s="127"/>
      <c r="G920" s="154"/>
      <c r="H920" s="154"/>
      <c r="I920" s="154"/>
      <c r="J920" s="127"/>
    </row>
    <row r="921" spans="1:10" x14ac:dyDescent="0.3">
      <c r="A921" s="127"/>
      <c r="B921" s="127"/>
      <c r="C921" s="127"/>
      <c r="D921" s="127"/>
      <c r="E921" s="127"/>
      <c r="F921" s="127"/>
      <c r="G921" s="154"/>
      <c r="H921" s="154"/>
      <c r="I921" s="154"/>
      <c r="J921" s="127"/>
    </row>
    <row r="922" spans="1:10" x14ac:dyDescent="0.3">
      <c r="A922" s="127"/>
      <c r="B922" s="127"/>
      <c r="C922" s="127"/>
      <c r="D922" s="127"/>
      <c r="E922" s="127"/>
      <c r="F922" s="127"/>
      <c r="G922" s="154"/>
      <c r="H922" s="154"/>
      <c r="I922" s="154"/>
      <c r="J922" s="127"/>
    </row>
    <row r="923" spans="1:10" x14ac:dyDescent="0.3">
      <c r="A923" s="127"/>
      <c r="B923" s="127"/>
      <c r="C923" s="127"/>
      <c r="D923" s="127"/>
      <c r="E923" s="127"/>
      <c r="F923" s="127"/>
      <c r="G923" s="154"/>
      <c r="H923" s="154"/>
      <c r="I923" s="154"/>
      <c r="J923" s="127"/>
    </row>
    <row r="924" spans="1:10" x14ac:dyDescent="0.3">
      <c r="A924" s="127"/>
      <c r="B924" s="127"/>
      <c r="C924" s="127"/>
      <c r="D924" s="127"/>
      <c r="E924" s="127"/>
      <c r="F924" s="127"/>
      <c r="G924" s="154"/>
      <c r="H924" s="154"/>
      <c r="I924" s="154"/>
      <c r="J924" s="127"/>
    </row>
    <row r="925" spans="1:10" x14ac:dyDescent="0.3">
      <c r="A925" s="127"/>
      <c r="B925" s="127"/>
      <c r="C925" s="127"/>
      <c r="D925" s="127"/>
      <c r="E925" s="127"/>
      <c r="F925" s="127"/>
      <c r="G925" s="154"/>
      <c r="H925" s="154"/>
      <c r="I925" s="154"/>
      <c r="J925" s="127"/>
    </row>
    <row r="926" spans="1:10" x14ac:dyDescent="0.3">
      <c r="A926" s="127"/>
      <c r="B926" s="127"/>
      <c r="C926" s="127"/>
      <c r="D926" s="127"/>
      <c r="E926" s="127"/>
      <c r="F926" s="127"/>
      <c r="G926" s="154"/>
      <c r="H926" s="154"/>
      <c r="I926" s="154"/>
      <c r="J926" s="127"/>
    </row>
    <row r="927" spans="1:10" x14ac:dyDescent="0.3">
      <c r="A927" s="127"/>
      <c r="B927" s="127"/>
      <c r="C927" s="127"/>
      <c r="D927" s="127"/>
      <c r="E927" s="127"/>
      <c r="F927" s="127"/>
      <c r="G927" s="154"/>
      <c r="H927" s="154"/>
      <c r="I927" s="154"/>
      <c r="J927" s="127"/>
    </row>
    <row r="928" spans="1:10" x14ac:dyDescent="0.3">
      <c r="A928" s="127"/>
      <c r="B928" s="127"/>
      <c r="C928" s="127"/>
      <c r="D928" s="127"/>
      <c r="E928" s="127"/>
      <c r="F928" s="127"/>
      <c r="G928" s="154"/>
      <c r="H928" s="154"/>
      <c r="I928" s="154"/>
      <c r="J928" s="127"/>
    </row>
    <row r="929" spans="1:10" x14ac:dyDescent="0.3">
      <c r="A929" s="127"/>
      <c r="B929" s="127"/>
      <c r="C929" s="127"/>
      <c r="D929" s="127"/>
      <c r="E929" s="127"/>
      <c r="F929" s="127"/>
      <c r="G929" s="154"/>
      <c r="H929" s="154"/>
      <c r="I929" s="154"/>
      <c r="J929" s="127"/>
    </row>
    <row r="930" spans="1:10" x14ac:dyDescent="0.3">
      <c r="A930" s="127"/>
      <c r="B930" s="127"/>
      <c r="C930" s="127"/>
      <c r="D930" s="127"/>
      <c r="E930" s="127"/>
      <c r="F930" s="127"/>
      <c r="G930" s="154"/>
      <c r="H930" s="154"/>
      <c r="I930" s="154"/>
      <c r="J930" s="127"/>
    </row>
    <row r="931" spans="1:10" x14ac:dyDescent="0.3">
      <c r="A931" s="127"/>
      <c r="B931" s="127"/>
      <c r="C931" s="127"/>
      <c r="D931" s="127"/>
      <c r="E931" s="127"/>
      <c r="F931" s="127"/>
      <c r="G931" s="154"/>
      <c r="H931" s="154"/>
      <c r="I931" s="154"/>
      <c r="J931" s="127"/>
    </row>
    <row r="932" spans="1:10" x14ac:dyDescent="0.3">
      <c r="A932" s="127"/>
      <c r="B932" s="127"/>
      <c r="C932" s="127"/>
      <c r="D932" s="127"/>
      <c r="E932" s="127"/>
      <c r="F932" s="127"/>
      <c r="G932" s="154"/>
      <c r="H932" s="154"/>
      <c r="I932" s="154"/>
      <c r="J932" s="127"/>
    </row>
    <row r="933" spans="1:10" x14ac:dyDescent="0.3">
      <c r="A933" s="127"/>
      <c r="B933" s="127"/>
      <c r="C933" s="127"/>
      <c r="D933" s="127"/>
      <c r="E933" s="127"/>
      <c r="F933" s="127"/>
      <c r="G933" s="154"/>
      <c r="H933" s="154"/>
      <c r="I933" s="154"/>
      <c r="J933" s="127"/>
    </row>
    <row r="934" spans="1:10" x14ac:dyDescent="0.3">
      <c r="A934" s="127"/>
      <c r="B934" s="127"/>
      <c r="C934" s="127"/>
      <c r="D934" s="127"/>
      <c r="E934" s="127"/>
      <c r="F934" s="127"/>
      <c r="G934" s="154"/>
      <c r="H934" s="154"/>
      <c r="I934" s="154"/>
      <c r="J934" s="127"/>
    </row>
    <row r="935" spans="1:10" x14ac:dyDescent="0.3">
      <c r="A935" s="127"/>
      <c r="B935" s="127"/>
      <c r="C935" s="127"/>
      <c r="D935" s="127"/>
      <c r="E935" s="127"/>
      <c r="F935" s="127"/>
      <c r="G935" s="154"/>
      <c r="H935" s="154"/>
      <c r="I935" s="154"/>
      <c r="J935" s="127"/>
    </row>
    <row r="936" spans="1:10" x14ac:dyDescent="0.3">
      <c r="A936" s="127"/>
      <c r="B936" s="127"/>
      <c r="C936" s="127"/>
      <c r="D936" s="127"/>
      <c r="E936" s="127"/>
      <c r="F936" s="127"/>
      <c r="G936" s="154"/>
      <c r="H936" s="154"/>
      <c r="I936" s="154"/>
      <c r="J936" s="127"/>
    </row>
    <row r="937" spans="1:10" x14ac:dyDescent="0.3">
      <c r="A937" s="127"/>
      <c r="B937" s="127"/>
      <c r="C937" s="127"/>
      <c r="D937" s="127"/>
      <c r="E937" s="127"/>
      <c r="F937" s="127"/>
      <c r="G937" s="154"/>
      <c r="H937" s="154"/>
      <c r="I937" s="154"/>
      <c r="J937" s="127"/>
    </row>
    <row r="938" spans="1:10" x14ac:dyDescent="0.3">
      <c r="A938" s="127"/>
      <c r="B938" s="127"/>
      <c r="C938" s="127"/>
      <c r="D938" s="127"/>
      <c r="E938" s="127"/>
      <c r="F938" s="127"/>
      <c r="G938" s="154"/>
      <c r="H938" s="154"/>
      <c r="I938" s="154"/>
      <c r="J938" s="127"/>
    </row>
    <row r="939" spans="1:10" x14ac:dyDescent="0.3">
      <c r="A939" s="127"/>
      <c r="B939" s="127"/>
      <c r="C939" s="127"/>
      <c r="D939" s="127"/>
      <c r="E939" s="127"/>
      <c r="F939" s="127"/>
      <c r="G939" s="154"/>
      <c r="H939" s="154"/>
      <c r="I939" s="154"/>
      <c r="J939" s="127"/>
    </row>
    <row r="940" spans="1:10" x14ac:dyDescent="0.3">
      <c r="A940" s="127"/>
      <c r="B940" s="127"/>
      <c r="C940" s="127"/>
      <c r="D940" s="127"/>
      <c r="E940" s="127"/>
      <c r="F940" s="127"/>
      <c r="G940" s="154"/>
      <c r="H940" s="154"/>
      <c r="I940" s="154"/>
      <c r="J940" s="127"/>
    </row>
    <row r="941" spans="1:10" x14ac:dyDescent="0.3">
      <c r="A941" s="127"/>
      <c r="B941" s="127"/>
      <c r="C941" s="127"/>
      <c r="D941" s="127"/>
      <c r="E941" s="127"/>
      <c r="F941" s="127"/>
      <c r="G941" s="154"/>
      <c r="H941" s="154"/>
      <c r="I941" s="154"/>
      <c r="J941" s="127"/>
    </row>
    <row r="942" spans="1:10" x14ac:dyDescent="0.3">
      <c r="A942" s="127"/>
      <c r="B942" s="127"/>
      <c r="C942" s="127"/>
      <c r="D942" s="127"/>
      <c r="E942" s="127"/>
      <c r="F942" s="127"/>
      <c r="G942" s="154"/>
      <c r="H942" s="154"/>
      <c r="I942" s="154"/>
      <c r="J942" s="127"/>
    </row>
    <row r="943" spans="1:10" x14ac:dyDescent="0.3">
      <c r="A943" s="127"/>
      <c r="B943" s="127"/>
      <c r="C943" s="127"/>
      <c r="D943" s="127"/>
      <c r="E943" s="127"/>
      <c r="F943" s="127"/>
      <c r="G943" s="154"/>
      <c r="H943" s="154"/>
      <c r="I943" s="154"/>
      <c r="J943" s="127"/>
    </row>
    <row r="944" spans="1:10" x14ac:dyDescent="0.3">
      <c r="A944" s="127"/>
      <c r="B944" s="127"/>
      <c r="C944" s="127"/>
      <c r="D944" s="127"/>
      <c r="E944" s="127"/>
      <c r="F944" s="127"/>
      <c r="G944" s="154"/>
      <c r="H944" s="154"/>
      <c r="I944" s="154"/>
      <c r="J944" s="127"/>
    </row>
    <row r="945" spans="1:10" x14ac:dyDescent="0.3">
      <c r="A945" s="127"/>
      <c r="B945" s="127"/>
      <c r="C945" s="127"/>
      <c r="D945" s="127"/>
      <c r="E945" s="127"/>
      <c r="F945" s="127"/>
      <c r="G945" s="154"/>
      <c r="H945" s="154"/>
      <c r="I945" s="154"/>
      <c r="J945" s="127"/>
    </row>
    <row r="946" spans="1:10" x14ac:dyDescent="0.3">
      <c r="A946" s="127"/>
      <c r="B946" s="127"/>
      <c r="C946" s="127"/>
      <c r="D946" s="127"/>
      <c r="E946" s="127"/>
      <c r="F946" s="127"/>
      <c r="G946" s="154"/>
      <c r="H946" s="154"/>
      <c r="I946" s="154"/>
      <c r="J946" s="127"/>
    </row>
    <row r="947" spans="1:10" x14ac:dyDescent="0.3">
      <c r="A947" s="127"/>
      <c r="B947" s="127"/>
      <c r="C947" s="127"/>
      <c r="D947" s="127"/>
      <c r="E947" s="127"/>
      <c r="F947" s="127"/>
      <c r="G947" s="154"/>
      <c r="H947" s="154"/>
      <c r="I947" s="154"/>
      <c r="J947" s="127"/>
    </row>
    <row r="948" spans="1:10" x14ac:dyDescent="0.3">
      <c r="A948" s="127"/>
      <c r="B948" s="127"/>
      <c r="C948" s="127"/>
      <c r="D948" s="127"/>
      <c r="E948" s="127"/>
      <c r="F948" s="127"/>
      <c r="G948" s="154"/>
      <c r="H948" s="154"/>
      <c r="I948" s="154"/>
      <c r="J948" s="127"/>
    </row>
    <row r="949" spans="1:10" x14ac:dyDescent="0.3">
      <c r="A949" s="127"/>
      <c r="B949" s="127"/>
      <c r="C949" s="127"/>
      <c r="D949" s="127"/>
      <c r="E949" s="127"/>
      <c r="F949" s="127"/>
      <c r="G949" s="154"/>
      <c r="H949" s="154"/>
      <c r="I949" s="154"/>
      <c r="J949" s="127"/>
    </row>
    <row r="950" spans="1:10" x14ac:dyDescent="0.3">
      <c r="A950" s="127"/>
      <c r="B950" s="127"/>
      <c r="C950" s="127"/>
      <c r="D950" s="127"/>
      <c r="E950" s="127"/>
      <c r="F950" s="127"/>
      <c r="G950" s="154"/>
      <c r="H950" s="154"/>
      <c r="I950" s="154"/>
      <c r="J950" s="127"/>
    </row>
    <row r="951" spans="1:10" x14ac:dyDescent="0.3">
      <c r="A951" s="127"/>
      <c r="B951" s="127"/>
      <c r="C951" s="127"/>
      <c r="D951" s="127"/>
      <c r="E951" s="127"/>
      <c r="F951" s="127"/>
      <c r="G951" s="154"/>
      <c r="H951" s="154"/>
      <c r="I951" s="154"/>
      <c r="J951" s="127"/>
    </row>
    <row r="952" spans="1:10" x14ac:dyDescent="0.3">
      <c r="A952" s="127"/>
      <c r="B952" s="127"/>
      <c r="C952" s="127"/>
      <c r="D952" s="127"/>
      <c r="E952" s="127"/>
      <c r="F952" s="127"/>
      <c r="G952" s="154"/>
      <c r="H952" s="154"/>
      <c r="I952" s="154"/>
      <c r="J952" s="127"/>
    </row>
    <row r="953" spans="1:10" x14ac:dyDescent="0.3">
      <c r="A953" s="127"/>
      <c r="B953" s="127"/>
      <c r="C953" s="127"/>
      <c r="D953" s="127"/>
      <c r="E953" s="127"/>
      <c r="F953" s="127"/>
      <c r="G953" s="154"/>
      <c r="H953" s="154"/>
      <c r="I953" s="154"/>
      <c r="J953" s="127"/>
    </row>
    <row r="954" spans="1:10" x14ac:dyDescent="0.3">
      <c r="A954" s="127"/>
      <c r="B954" s="127"/>
      <c r="C954" s="127"/>
      <c r="D954" s="127"/>
      <c r="E954" s="127"/>
      <c r="F954" s="127"/>
      <c r="G954" s="154"/>
      <c r="H954" s="154"/>
      <c r="I954" s="154"/>
      <c r="J954" s="127"/>
    </row>
    <row r="955" spans="1:10" x14ac:dyDescent="0.3">
      <c r="A955" s="127"/>
      <c r="B955" s="127"/>
      <c r="C955" s="127"/>
      <c r="D955" s="127"/>
      <c r="E955" s="127"/>
      <c r="F955" s="127"/>
      <c r="G955" s="154"/>
      <c r="H955" s="154"/>
      <c r="I955" s="154"/>
      <c r="J955" s="127"/>
    </row>
    <row r="956" spans="1:10" x14ac:dyDescent="0.3">
      <c r="A956" s="127"/>
      <c r="B956" s="127"/>
      <c r="C956" s="127"/>
      <c r="D956" s="127"/>
      <c r="E956" s="127"/>
      <c r="F956" s="127"/>
      <c r="G956" s="154"/>
      <c r="H956" s="154"/>
      <c r="I956" s="154"/>
      <c r="J956" s="127"/>
    </row>
    <row r="957" spans="1:10" x14ac:dyDescent="0.3">
      <c r="A957" s="127"/>
      <c r="B957" s="127"/>
      <c r="C957" s="127"/>
      <c r="D957" s="127"/>
      <c r="E957" s="127"/>
      <c r="F957" s="127"/>
      <c r="G957" s="154"/>
      <c r="H957" s="154"/>
      <c r="I957" s="154"/>
      <c r="J957" s="127"/>
    </row>
    <row r="958" spans="1:10" x14ac:dyDescent="0.3">
      <c r="A958" s="127"/>
      <c r="B958" s="127"/>
      <c r="C958" s="127"/>
      <c r="D958" s="127"/>
      <c r="E958" s="127"/>
      <c r="F958" s="127"/>
      <c r="G958" s="154"/>
      <c r="H958" s="154"/>
      <c r="I958" s="154"/>
      <c r="J958" s="127"/>
    </row>
    <row r="959" spans="1:10" x14ac:dyDescent="0.3">
      <c r="A959" s="127"/>
      <c r="B959" s="127"/>
      <c r="C959" s="127"/>
      <c r="D959" s="127"/>
      <c r="E959" s="127"/>
      <c r="F959" s="127"/>
      <c r="G959" s="154"/>
      <c r="H959" s="154"/>
      <c r="I959" s="154"/>
      <c r="J959" s="127"/>
    </row>
    <row r="960" spans="1:10" x14ac:dyDescent="0.3">
      <c r="A960" s="127"/>
      <c r="B960" s="127"/>
      <c r="C960" s="127"/>
      <c r="D960" s="127"/>
      <c r="E960" s="127"/>
      <c r="F960" s="127"/>
      <c r="G960" s="154"/>
      <c r="H960" s="154"/>
      <c r="I960" s="154"/>
      <c r="J960" s="127"/>
    </row>
    <row r="961" spans="1:10" x14ac:dyDescent="0.3">
      <c r="A961" s="127"/>
      <c r="B961" s="127"/>
      <c r="C961" s="127"/>
      <c r="D961" s="127"/>
      <c r="E961" s="127"/>
      <c r="F961" s="127"/>
      <c r="G961" s="154"/>
      <c r="H961" s="154"/>
      <c r="I961" s="154"/>
      <c r="J961" s="127"/>
    </row>
    <row r="962" spans="1:10" x14ac:dyDescent="0.3">
      <c r="A962" s="127"/>
      <c r="B962" s="127"/>
      <c r="C962" s="127"/>
      <c r="D962" s="127"/>
      <c r="E962" s="127"/>
      <c r="F962" s="127"/>
      <c r="G962" s="154"/>
      <c r="H962" s="154"/>
      <c r="I962" s="154"/>
      <c r="J962" s="127"/>
    </row>
    <row r="963" spans="1:10" x14ac:dyDescent="0.3">
      <c r="A963" s="127"/>
      <c r="B963" s="127"/>
      <c r="C963" s="127"/>
      <c r="D963" s="127"/>
      <c r="E963" s="127"/>
      <c r="F963" s="127"/>
      <c r="G963" s="154"/>
      <c r="H963" s="154"/>
      <c r="I963" s="154"/>
      <c r="J963" s="127"/>
    </row>
    <row r="964" spans="1:10" x14ac:dyDescent="0.3">
      <c r="A964" s="127"/>
      <c r="B964" s="127"/>
      <c r="C964" s="127"/>
      <c r="D964" s="127"/>
      <c r="E964" s="127"/>
      <c r="F964" s="127"/>
      <c r="G964" s="154"/>
      <c r="H964" s="154"/>
      <c r="I964" s="154"/>
      <c r="J964" s="127"/>
    </row>
    <row r="965" spans="1:10" x14ac:dyDescent="0.3">
      <c r="A965" s="127"/>
      <c r="B965" s="127"/>
      <c r="C965" s="127"/>
      <c r="D965" s="127"/>
      <c r="E965" s="127"/>
      <c r="F965" s="127"/>
      <c r="G965" s="154"/>
      <c r="H965" s="154"/>
      <c r="I965" s="154"/>
      <c r="J965" s="127"/>
    </row>
    <row r="966" spans="1:10" x14ac:dyDescent="0.3">
      <c r="A966" s="127"/>
      <c r="B966" s="127"/>
      <c r="C966" s="127"/>
      <c r="D966" s="127"/>
      <c r="E966" s="127"/>
      <c r="F966" s="127"/>
      <c r="G966" s="154"/>
      <c r="H966" s="154"/>
      <c r="I966" s="154"/>
      <c r="J966" s="127"/>
    </row>
    <row r="967" spans="1:10" x14ac:dyDescent="0.3">
      <c r="A967" s="127"/>
      <c r="B967" s="127"/>
      <c r="C967" s="127"/>
      <c r="D967" s="127"/>
      <c r="E967" s="127"/>
      <c r="F967" s="127"/>
      <c r="G967" s="154"/>
      <c r="H967" s="154"/>
      <c r="I967" s="154"/>
      <c r="J967" s="127"/>
    </row>
    <row r="968" spans="1:10" x14ac:dyDescent="0.3">
      <c r="A968" s="127"/>
      <c r="B968" s="127"/>
      <c r="C968" s="127"/>
      <c r="D968" s="127"/>
      <c r="E968" s="127"/>
      <c r="F968" s="127"/>
      <c r="G968" s="154"/>
      <c r="H968" s="154"/>
      <c r="I968" s="154"/>
      <c r="J968" s="127"/>
    </row>
    <row r="969" spans="1:10" x14ac:dyDescent="0.3">
      <c r="A969" s="127"/>
      <c r="B969" s="127"/>
      <c r="C969" s="127"/>
      <c r="D969" s="127"/>
      <c r="E969" s="127"/>
      <c r="F969" s="127"/>
      <c r="G969" s="154"/>
      <c r="H969" s="154"/>
      <c r="I969" s="154"/>
      <c r="J969" s="127"/>
    </row>
    <row r="970" spans="1:10" x14ac:dyDescent="0.3">
      <c r="A970" s="127"/>
      <c r="B970" s="127"/>
      <c r="C970" s="127"/>
      <c r="D970" s="127"/>
      <c r="E970" s="127"/>
      <c r="F970" s="127"/>
      <c r="G970" s="154"/>
      <c r="H970" s="154"/>
      <c r="I970" s="154"/>
      <c r="J970" s="127"/>
    </row>
    <row r="971" spans="1:10" x14ac:dyDescent="0.3">
      <c r="A971" s="127"/>
      <c r="B971" s="127"/>
      <c r="C971" s="127"/>
      <c r="D971" s="127"/>
      <c r="E971" s="127"/>
      <c r="F971" s="127"/>
      <c r="G971" s="154"/>
      <c r="H971" s="154"/>
      <c r="I971" s="154"/>
      <c r="J971" s="127"/>
    </row>
    <row r="972" spans="1:10" x14ac:dyDescent="0.3">
      <c r="A972" s="127"/>
      <c r="B972" s="127"/>
      <c r="C972" s="127"/>
      <c r="D972" s="127"/>
      <c r="E972" s="127"/>
      <c r="F972" s="127"/>
      <c r="G972" s="154"/>
      <c r="H972" s="154"/>
      <c r="I972" s="154"/>
      <c r="J972" s="127"/>
    </row>
    <row r="973" spans="1:10" x14ac:dyDescent="0.3">
      <c r="A973" s="127"/>
      <c r="B973" s="127"/>
      <c r="C973" s="127"/>
      <c r="D973" s="127"/>
      <c r="E973" s="127"/>
      <c r="F973" s="127"/>
      <c r="G973" s="154"/>
      <c r="H973" s="154"/>
      <c r="I973" s="154"/>
      <c r="J973" s="127"/>
    </row>
    <row r="974" spans="1:10" x14ac:dyDescent="0.3">
      <c r="A974" s="127"/>
      <c r="B974" s="127"/>
      <c r="C974" s="127"/>
      <c r="D974" s="127"/>
      <c r="E974" s="127"/>
      <c r="F974" s="127"/>
      <c r="G974" s="154"/>
      <c r="H974" s="154"/>
      <c r="I974" s="154"/>
      <c r="J974" s="127"/>
    </row>
    <row r="975" spans="1:10" x14ac:dyDescent="0.3">
      <c r="A975" s="127"/>
      <c r="B975" s="127"/>
      <c r="C975" s="127"/>
      <c r="D975" s="127"/>
      <c r="E975" s="127"/>
      <c r="F975" s="127"/>
      <c r="G975" s="154"/>
      <c r="H975" s="154"/>
      <c r="I975" s="154"/>
      <c r="J975" s="127"/>
    </row>
    <row r="976" spans="1:10" x14ac:dyDescent="0.3">
      <c r="A976" s="127"/>
      <c r="B976" s="127"/>
      <c r="C976" s="127"/>
      <c r="D976" s="127"/>
      <c r="E976" s="127"/>
      <c r="F976" s="127"/>
      <c r="G976" s="154"/>
      <c r="H976" s="154"/>
      <c r="I976" s="154"/>
      <c r="J976" s="127"/>
    </row>
    <row r="977" spans="1:10" x14ac:dyDescent="0.3">
      <c r="A977" s="127"/>
      <c r="B977" s="127"/>
      <c r="C977" s="127"/>
      <c r="D977" s="127"/>
      <c r="E977" s="127"/>
      <c r="F977" s="127"/>
      <c r="G977" s="154"/>
      <c r="H977" s="154"/>
      <c r="I977" s="154"/>
      <c r="J977" s="127"/>
    </row>
    <row r="978" spans="1:10" x14ac:dyDescent="0.3">
      <c r="A978" s="127"/>
      <c r="B978" s="127"/>
      <c r="C978" s="127"/>
      <c r="D978" s="127"/>
      <c r="E978" s="127"/>
      <c r="F978" s="127"/>
      <c r="G978" s="154"/>
      <c r="H978" s="154"/>
      <c r="I978" s="154"/>
      <c r="J978" s="127"/>
    </row>
    <row r="979" spans="1:10" x14ac:dyDescent="0.3">
      <c r="A979" s="127"/>
      <c r="B979" s="127"/>
      <c r="C979" s="127"/>
      <c r="D979" s="127"/>
      <c r="E979" s="127"/>
      <c r="F979" s="127"/>
      <c r="G979" s="154"/>
      <c r="H979" s="154"/>
      <c r="I979" s="154"/>
      <c r="J979" s="127"/>
    </row>
    <row r="980" spans="1:10" x14ac:dyDescent="0.3">
      <c r="A980" s="127"/>
      <c r="B980" s="127"/>
      <c r="C980" s="127"/>
      <c r="D980" s="127"/>
      <c r="E980" s="127"/>
      <c r="F980" s="127"/>
      <c r="G980" s="154"/>
      <c r="H980" s="154"/>
      <c r="I980" s="154"/>
      <c r="J980" s="127"/>
    </row>
    <row r="981" spans="1:10" x14ac:dyDescent="0.3">
      <c r="A981" s="127"/>
      <c r="B981" s="127"/>
      <c r="C981" s="127"/>
      <c r="D981" s="127"/>
      <c r="E981" s="127"/>
      <c r="F981" s="127"/>
      <c r="G981" s="154"/>
      <c r="H981" s="154"/>
      <c r="I981" s="154"/>
      <c r="J981" s="127"/>
    </row>
    <row r="982" spans="1:10" x14ac:dyDescent="0.3">
      <c r="A982" s="127"/>
      <c r="B982" s="127"/>
      <c r="C982" s="127"/>
      <c r="D982" s="127"/>
      <c r="E982" s="127"/>
      <c r="F982" s="127"/>
      <c r="G982" s="154"/>
      <c r="H982" s="154"/>
      <c r="I982" s="154"/>
      <c r="J982" s="127"/>
    </row>
    <row r="983" spans="1:10" x14ac:dyDescent="0.3">
      <c r="A983" s="127"/>
      <c r="B983" s="127"/>
      <c r="C983" s="127"/>
      <c r="D983" s="127"/>
      <c r="E983" s="127"/>
      <c r="F983" s="127"/>
      <c r="G983" s="154"/>
      <c r="H983" s="154"/>
      <c r="I983" s="154"/>
      <c r="J983" s="127"/>
    </row>
    <row r="984" spans="1:10" x14ac:dyDescent="0.3">
      <c r="A984" s="127"/>
      <c r="B984" s="127"/>
      <c r="C984" s="127"/>
      <c r="D984" s="127"/>
      <c r="E984" s="127"/>
      <c r="F984" s="127"/>
      <c r="G984" s="154"/>
      <c r="H984" s="154"/>
      <c r="I984" s="154"/>
      <c r="J984" s="127"/>
    </row>
    <row r="985" spans="1:10" x14ac:dyDescent="0.3">
      <c r="A985" s="127"/>
      <c r="B985" s="127"/>
      <c r="C985" s="127"/>
      <c r="D985" s="127"/>
      <c r="E985" s="127"/>
      <c r="F985" s="127"/>
      <c r="G985" s="154"/>
      <c r="H985" s="154"/>
      <c r="I985" s="154"/>
      <c r="J985" s="127"/>
    </row>
    <row r="986" spans="1:10" x14ac:dyDescent="0.3">
      <c r="A986" s="127"/>
      <c r="B986" s="127"/>
      <c r="C986" s="127"/>
      <c r="D986" s="127"/>
      <c r="E986" s="127"/>
      <c r="F986" s="127"/>
      <c r="G986" s="154"/>
      <c r="H986" s="154"/>
      <c r="I986" s="154"/>
      <c r="J986" s="127"/>
    </row>
    <row r="987" spans="1:10" x14ac:dyDescent="0.3">
      <c r="A987" s="127"/>
      <c r="B987" s="127"/>
      <c r="C987" s="127"/>
      <c r="D987" s="127"/>
      <c r="E987" s="127"/>
      <c r="F987" s="127"/>
      <c r="G987" s="154"/>
      <c r="H987" s="154"/>
      <c r="I987" s="154"/>
      <c r="J987" s="127"/>
    </row>
    <row r="988" spans="1:10" x14ac:dyDescent="0.3">
      <c r="A988" s="127"/>
      <c r="B988" s="127"/>
      <c r="C988" s="127"/>
      <c r="D988" s="127"/>
      <c r="E988" s="127"/>
      <c r="F988" s="127"/>
      <c r="G988" s="154"/>
      <c r="H988" s="154"/>
      <c r="I988" s="154"/>
      <c r="J988" s="127"/>
    </row>
    <row r="989" spans="1:10" x14ac:dyDescent="0.3">
      <c r="A989" s="127"/>
      <c r="B989" s="127"/>
      <c r="C989" s="127"/>
      <c r="D989" s="127"/>
      <c r="E989" s="127"/>
      <c r="F989" s="127"/>
      <c r="G989" s="154"/>
      <c r="H989" s="154"/>
      <c r="I989" s="154"/>
      <c r="J989" s="127"/>
    </row>
    <row r="990" spans="1:10" x14ac:dyDescent="0.3">
      <c r="A990" s="127"/>
      <c r="B990" s="127"/>
      <c r="C990" s="127"/>
      <c r="D990" s="127"/>
      <c r="E990" s="127"/>
      <c r="F990" s="127"/>
      <c r="G990" s="154"/>
      <c r="H990" s="154"/>
      <c r="I990" s="154"/>
      <c r="J990" s="127"/>
    </row>
    <row r="991" spans="1:10" x14ac:dyDescent="0.3">
      <c r="A991" s="127"/>
      <c r="B991" s="127"/>
      <c r="C991" s="127"/>
      <c r="D991" s="127"/>
      <c r="E991" s="127"/>
      <c r="F991" s="127"/>
      <c r="G991" s="154"/>
      <c r="H991" s="154"/>
      <c r="I991" s="154"/>
      <c r="J991" s="127"/>
    </row>
    <row r="992" spans="1:10" x14ac:dyDescent="0.3">
      <c r="A992" s="127"/>
      <c r="B992" s="127"/>
      <c r="C992" s="127"/>
      <c r="D992" s="127"/>
      <c r="E992" s="127"/>
      <c r="F992" s="127"/>
      <c r="G992" s="154"/>
      <c r="H992" s="154"/>
      <c r="I992" s="154"/>
      <c r="J992" s="127"/>
    </row>
    <row r="993" spans="1:10" x14ac:dyDescent="0.3">
      <c r="A993" s="127"/>
      <c r="B993" s="127"/>
      <c r="C993" s="127"/>
      <c r="D993" s="127"/>
      <c r="E993" s="127"/>
      <c r="F993" s="127"/>
      <c r="G993" s="154"/>
      <c r="H993" s="154"/>
      <c r="I993" s="154"/>
      <c r="J993" s="127"/>
    </row>
    <row r="994" spans="1:10" x14ac:dyDescent="0.3">
      <c r="A994" s="127"/>
      <c r="B994" s="127"/>
      <c r="C994" s="127"/>
      <c r="D994" s="127"/>
      <c r="E994" s="127"/>
      <c r="F994" s="127"/>
      <c r="G994" s="154"/>
      <c r="H994" s="154"/>
      <c r="I994" s="154"/>
      <c r="J994" s="127"/>
    </row>
    <row r="995" spans="1:10" x14ac:dyDescent="0.3">
      <c r="A995" s="127"/>
      <c r="B995" s="127"/>
      <c r="C995" s="127"/>
      <c r="D995" s="127"/>
      <c r="E995" s="127"/>
      <c r="F995" s="127"/>
      <c r="G995" s="154"/>
      <c r="H995" s="154"/>
      <c r="I995" s="154"/>
      <c r="J995" s="127"/>
    </row>
    <row r="996" spans="1:10" x14ac:dyDescent="0.3">
      <c r="A996" s="127"/>
      <c r="B996" s="127"/>
      <c r="C996" s="127"/>
      <c r="D996" s="127"/>
      <c r="E996" s="127"/>
      <c r="F996" s="127"/>
      <c r="G996" s="154"/>
      <c r="H996" s="154"/>
      <c r="I996" s="154"/>
      <c r="J996" s="127"/>
    </row>
    <row r="997" spans="1:10" x14ac:dyDescent="0.3">
      <c r="A997" s="127"/>
      <c r="B997" s="127"/>
      <c r="C997" s="127"/>
      <c r="D997" s="127"/>
      <c r="E997" s="127"/>
      <c r="F997" s="127"/>
      <c r="G997" s="154"/>
      <c r="H997" s="154"/>
      <c r="I997" s="154"/>
      <c r="J997" s="127"/>
    </row>
    <row r="998" spans="1:10" x14ac:dyDescent="0.3">
      <c r="A998" s="127"/>
      <c r="B998" s="127"/>
      <c r="C998" s="127"/>
      <c r="D998" s="127"/>
      <c r="E998" s="127"/>
      <c r="F998" s="127"/>
      <c r="G998" s="154"/>
      <c r="H998" s="154"/>
      <c r="I998" s="154"/>
      <c r="J998" s="127"/>
    </row>
    <row r="999" spans="1:10" x14ac:dyDescent="0.3">
      <c r="A999" s="127"/>
      <c r="B999" s="127"/>
      <c r="C999" s="127"/>
      <c r="D999" s="127"/>
      <c r="E999" s="127"/>
      <c r="F999" s="127"/>
      <c r="G999" s="154"/>
      <c r="H999" s="154"/>
      <c r="I999" s="154"/>
      <c r="J999" s="127"/>
    </row>
    <row r="1000" spans="1:10" x14ac:dyDescent="0.3">
      <c r="A1000" s="127"/>
      <c r="B1000" s="127"/>
      <c r="C1000" s="127"/>
      <c r="D1000" s="127"/>
      <c r="E1000" s="127"/>
      <c r="F1000" s="127"/>
      <c r="G1000" s="154"/>
      <c r="H1000" s="154"/>
      <c r="I1000" s="154"/>
      <c r="J1000" s="127"/>
    </row>
    <row r="1001" spans="1:10" x14ac:dyDescent="0.3">
      <c r="A1001" s="127"/>
      <c r="B1001" s="127"/>
      <c r="C1001" s="127"/>
      <c r="D1001" s="127"/>
      <c r="E1001" s="127"/>
      <c r="F1001" s="127"/>
      <c r="G1001" s="154"/>
      <c r="H1001" s="154"/>
      <c r="I1001" s="154"/>
      <c r="J1001" s="127"/>
    </row>
    <row r="1002" spans="1:10" x14ac:dyDescent="0.3">
      <c r="A1002" s="127"/>
      <c r="B1002" s="127"/>
      <c r="C1002" s="127"/>
      <c r="D1002" s="127"/>
      <c r="E1002" s="127"/>
      <c r="F1002" s="127"/>
      <c r="G1002" s="154"/>
      <c r="H1002" s="154"/>
      <c r="I1002" s="154"/>
      <c r="J1002" s="127"/>
    </row>
    <row r="1003" spans="1:10" x14ac:dyDescent="0.3">
      <c r="A1003" s="127"/>
      <c r="B1003" s="127"/>
      <c r="C1003" s="127"/>
      <c r="D1003" s="127"/>
      <c r="E1003" s="127"/>
      <c r="F1003" s="127"/>
      <c r="G1003" s="154"/>
      <c r="H1003" s="154"/>
      <c r="I1003" s="154"/>
      <c r="J1003" s="127"/>
    </row>
    <row r="1004" spans="1:10" x14ac:dyDescent="0.3">
      <c r="A1004" s="127"/>
      <c r="B1004" s="127"/>
      <c r="C1004" s="127"/>
      <c r="D1004" s="127"/>
      <c r="E1004" s="127"/>
      <c r="F1004" s="127"/>
      <c r="G1004" s="154"/>
      <c r="H1004" s="154"/>
      <c r="I1004" s="154"/>
      <c r="J1004" s="127"/>
    </row>
    <row r="1005" spans="1:10" x14ac:dyDescent="0.3">
      <c r="A1005" s="127"/>
      <c r="B1005" s="127"/>
      <c r="C1005" s="127"/>
      <c r="D1005" s="127"/>
      <c r="E1005" s="127"/>
      <c r="F1005" s="127"/>
      <c r="G1005" s="154"/>
      <c r="H1005" s="154"/>
      <c r="I1005" s="154"/>
      <c r="J1005" s="127"/>
    </row>
    <row r="1006" spans="1:10" x14ac:dyDescent="0.3">
      <c r="A1006" s="127"/>
      <c r="B1006" s="127"/>
      <c r="C1006" s="127"/>
      <c r="D1006" s="127"/>
      <c r="E1006" s="127"/>
      <c r="F1006" s="127"/>
      <c r="G1006" s="154"/>
      <c r="H1006" s="154"/>
      <c r="I1006" s="154"/>
      <c r="J1006" s="127"/>
    </row>
    <row r="1007" spans="1:10" x14ac:dyDescent="0.3">
      <c r="A1007" s="127"/>
      <c r="B1007" s="127"/>
      <c r="C1007" s="127"/>
      <c r="D1007" s="127"/>
      <c r="E1007" s="127"/>
      <c r="F1007" s="127"/>
      <c r="G1007" s="154"/>
      <c r="H1007" s="154"/>
      <c r="I1007" s="154"/>
      <c r="J1007" s="127"/>
    </row>
    <row r="1008" spans="1:10" x14ac:dyDescent="0.3">
      <c r="A1008" s="127"/>
      <c r="B1008" s="127"/>
      <c r="C1008" s="127"/>
      <c r="D1008" s="127"/>
      <c r="E1008" s="127"/>
      <c r="F1008" s="127"/>
      <c r="G1008" s="154"/>
      <c r="H1008" s="154"/>
      <c r="I1008" s="154"/>
      <c r="J1008" s="127"/>
    </row>
    <row r="1009" spans="1:10" x14ac:dyDescent="0.3">
      <c r="A1009" s="127"/>
      <c r="B1009" s="127"/>
      <c r="C1009" s="127"/>
      <c r="D1009" s="127"/>
      <c r="E1009" s="127"/>
      <c r="F1009" s="127"/>
      <c r="G1009" s="154"/>
      <c r="H1009" s="154"/>
      <c r="I1009" s="154"/>
      <c r="J1009" s="127"/>
    </row>
    <row r="1010" spans="1:10" x14ac:dyDescent="0.3">
      <c r="A1010" s="127"/>
      <c r="B1010" s="127"/>
      <c r="C1010" s="127"/>
      <c r="D1010" s="127"/>
      <c r="E1010" s="127"/>
      <c r="F1010" s="127"/>
      <c r="G1010" s="154"/>
      <c r="H1010" s="154"/>
      <c r="I1010" s="154"/>
      <c r="J1010" s="127"/>
    </row>
    <row r="1011" spans="1:10" x14ac:dyDescent="0.3">
      <c r="A1011" s="127"/>
      <c r="B1011" s="127"/>
      <c r="C1011" s="127"/>
      <c r="D1011" s="127"/>
      <c r="E1011" s="127"/>
      <c r="F1011" s="127"/>
      <c r="G1011" s="154"/>
      <c r="H1011" s="154"/>
      <c r="I1011" s="154"/>
      <c r="J1011" s="127"/>
    </row>
    <row r="1012" spans="1:10" x14ac:dyDescent="0.3">
      <c r="A1012" s="127"/>
      <c r="B1012" s="127"/>
      <c r="C1012" s="127"/>
      <c r="D1012" s="127"/>
      <c r="E1012" s="127"/>
      <c r="F1012" s="127"/>
      <c r="G1012" s="154"/>
      <c r="H1012" s="154"/>
      <c r="I1012" s="154"/>
      <c r="J1012" s="127"/>
    </row>
    <row r="1013" spans="1:10" x14ac:dyDescent="0.3">
      <c r="A1013" s="127"/>
      <c r="B1013" s="127"/>
      <c r="C1013" s="127"/>
      <c r="D1013" s="127"/>
      <c r="E1013" s="127"/>
      <c r="F1013" s="127"/>
      <c r="G1013" s="154"/>
      <c r="H1013" s="154"/>
      <c r="I1013" s="154"/>
      <c r="J1013" s="127"/>
    </row>
    <row r="1014" spans="1:10" x14ac:dyDescent="0.3">
      <c r="A1014" s="127"/>
      <c r="B1014" s="127"/>
      <c r="C1014" s="127"/>
      <c r="D1014" s="127"/>
      <c r="E1014" s="127"/>
      <c r="F1014" s="127"/>
      <c r="G1014" s="154"/>
      <c r="H1014" s="154"/>
      <c r="I1014" s="154"/>
      <c r="J1014" s="127"/>
    </row>
    <row r="1015" spans="1:10" x14ac:dyDescent="0.3">
      <c r="A1015" s="127"/>
      <c r="B1015" s="127"/>
      <c r="C1015" s="127"/>
      <c r="D1015" s="127"/>
      <c r="E1015" s="127"/>
      <c r="F1015" s="127"/>
      <c r="G1015" s="154"/>
      <c r="H1015" s="154"/>
      <c r="I1015" s="154"/>
      <c r="J1015" s="127"/>
    </row>
    <row r="1016" spans="1:10" x14ac:dyDescent="0.3">
      <c r="A1016" s="127"/>
      <c r="B1016" s="127"/>
      <c r="C1016" s="127"/>
      <c r="D1016" s="127"/>
      <c r="E1016" s="127"/>
      <c r="F1016" s="127"/>
      <c r="G1016" s="154"/>
      <c r="H1016" s="154"/>
      <c r="I1016" s="154"/>
      <c r="J1016" s="127"/>
    </row>
    <row r="1017" spans="1:10" x14ac:dyDescent="0.3">
      <c r="A1017" s="127"/>
      <c r="B1017" s="127"/>
      <c r="C1017" s="127"/>
      <c r="D1017" s="127"/>
      <c r="E1017" s="127"/>
      <c r="F1017" s="127"/>
      <c r="G1017" s="154"/>
      <c r="H1017" s="154"/>
      <c r="I1017" s="154"/>
      <c r="J1017" s="127"/>
    </row>
    <row r="1018" spans="1:10" x14ac:dyDescent="0.3">
      <c r="A1018" s="127"/>
      <c r="B1018" s="127"/>
      <c r="C1018" s="127"/>
      <c r="D1018" s="127"/>
      <c r="E1018" s="127"/>
      <c r="F1018" s="127"/>
      <c r="G1018" s="154"/>
      <c r="H1018" s="154"/>
      <c r="I1018" s="154"/>
      <c r="J1018" s="127"/>
    </row>
    <row r="1019" spans="1:10" x14ac:dyDescent="0.3">
      <c r="A1019" s="127"/>
      <c r="B1019" s="127"/>
      <c r="C1019" s="127"/>
      <c r="D1019" s="127"/>
      <c r="E1019" s="127"/>
      <c r="F1019" s="127"/>
      <c r="G1019" s="154"/>
      <c r="H1019" s="154"/>
      <c r="I1019" s="154"/>
      <c r="J1019" s="127"/>
    </row>
    <row r="1020" spans="1:10" x14ac:dyDescent="0.3">
      <c r="A1020" s="127"/>
      <c r="B1020" s="127"/>
      <c r="C1020" s="127"/>
      <c r="D1020" s="127"/>
      <c r="E1020" s="127"/>
      <c r="F1020" s="127"/>
      <c r="G1020" s="154"/>
      <c r="H1020" s="154"/>
      <c r="I1020" s="154"/>
      <c r="J1020" s="127"/>
    </row>
    <row r="1021" spans="1:10" x14ac:dyDescent="0.3">
      <c r="A1021" s="127"/>
      <c r="B1021" s="127"/>
      <c r="C1021" s="127"/>
      <c r="D1021" s="127"/>
      <c r="E1021" s="127"/>
      <c r="F1021" s="127"/>
      <c r="G1021" s="154"/>
      <c r="H1021" s="154"/>
      <c r="I1021" s="154"/>
      <c r="J1021" s="127"/>
    </row>
    <row r="1022" spans="1:10" x14ac:dyDescent="0.3">
      <c r="A1022" s="127"/>
      <c r="B1022" s="127"/>
      <c r="C1022" s="127"/>
      <c r="D1022" s="127"/>
      <c r="E1022" s="127"/>
      <c r="F1022" s="127"/>
      <c r="G1022" s="154"/>
      <c r="H1022" s="154"/>
      <c r="I1022" s="154"/>
      <c r="J1022" s="127"/>
    </row>
    <row r="1023" spans="1:10" x14ac:dyDescent="0.3">
      <c r="A1023" s="127"/>
      <c r="B1023" s="127"/>
      <c r="C1023" s="127"/>
      <c r="D1023" s="127"/>
      <c r="E1023" s="127"/>
      <c r="F1023" s="127"/>
      <c r="G1023" s="154"/>
      <c r="H1023" s="154"/>
      <c r="I1023" s="154"/>
      <c r="J1023" s="127"/>
    </row>
    <row r="1024" spans="1:10" x14ac:dyDescent="0.3">
      <c r="A1024" s="127"/>
      <c r="B1024" s="127"/>
      <c r="C1024" s="127"/>
      <c r="D1024" s="127"/>
      <c r="E1024" s="127"/>
      <c r="F1024" s="127"/>
      <c r="G1024" s="154"/>
      <c r="H1024" s="154"/>
      <c r="I1024" s="154"/>
      <c r="J1024" s="127"/>
    </row>
    <row r="1025" spans="1:10" x14ac:dyDescent="0.3">
      <c r="A1025" s="127"/>
      <c r="B1025" s="127"/>
      <c r="C1025" s="127"/>
      <c r="D1025" s="127"/>
      <c r="E1025" s="127"/>
      <c r="F1025" s="127"/>
      <c r="G1025" s="154"/>
      <c r="H1025" s="154"/>
      <c r="I1025" s="154"/>
      <c r="J1025" s="127"/>
    </row>
    <row r="1026" spans="1:10" x14ac:dyDescent="0.3">
      <c r="A1026" s="127"/>
      <c r="B1026" s="127"/>
      <c r="C1026" s="127"/>
      <c r="D1026" s="127"/>
      <c r="E1026" s="127"/>
      <c r="F1026" s="127"/>
      <c r="G1026" s="154"/>
      <c r="H1026" s="154"/>
      <c r="I1026" s="154"/>
      <c r="J1026" s="127"/>
    </row>
    <row r="1027" spans="1:10" x14ac:dyDescent="0.3">
      <c r="A1027" s="127"/>
      <c r="B1027" s="127"/>
      <c r="C1027" s="127"/>
      <c r="D1027" s="127"/>
      <c r="E1027" s="127"/>
      <c r="F1027" s="127"/>
      <c r="G1027" s="154"/>
      <c r="H1027" s="154"/>
      <c r="I1027" s="154"/>
      <c r="J1027" s="127"/>
    </row>
    <row r="1028" spans="1:10" x14ac:dyDescent="0.3">
      <c r="A1028" s="127"/>
      <c r="B1028" s="127"/>
      <c r="C1028" s="127"/>
      <c r="D1028" s="127"/>
      <c r="E1028" s="127"/>
      <c r="F1028" s="127"/>
      <c r="G1028" s="154"/>
      <c r="H1028" s="154"/>
      <c r="I1028" s="154"/>
      <c r="J1028" s="127"/>
    </row>
    <row r="1029" spans="1:10" x14ac:dyDescent="0.3">
      <c r="A1029" s="127"/>
      <c r="B1029" s="127"/>
      <c r="C1029" s="127"/>
      <c r="D1029" s="127"/>
      <c r="E1029" s="127"/>
      <c r="F1029" s="127"/>
      <c r="G1029" s="154"/>
      <c r="H1029" s="154"/>
      <c r="I1029" s="154"/>
      <c r="J1029" s="127"/>
    </row>
    <row r="1030" spans="1:10" x14ac:dyDescent="0.3">
      <c r="A1030" s="127"/>
      <c r="B1030" s="127"/>
      <c r="C1030" s="127"/>
      <c r="D1030" s="127"/>
      <c r="E1030" s="127"/>
      <c r="F1030" s="127"/>
      <c r="G1030" s="154"/>
      <c r="H1030" s="154"/>
      <c r="I1030" s="154"/>
      <c r="J1030" s="127"/>
    </row>
    <row r="1031" spans="1:10" x14ac:dyDescent="0.3">
      <c r="A1031" s="127"/>
      <c r="B1031" s="127"/>
      <c r="C1031" s="127"/>
      <c r="D1031" s="127"/>
      <c r="E1031" s="127"/>
      <c r="F1031" s="127"/>
      <c r="G1031" s="154"/>
      <c r="H1031" s="154"/>
      <c r="I1031" s="154"/>
      <c r="J1031" s="127"/>
    </row>
    <row r="1032" spans="1:10" x14ac:dyDescent="0.3">
      <c r="A1032" s="127"/>
      <c r="B1032" s="127"/>
      <c r="C1032" s="127"/>
      <c r="D1032" s="127"/>
      <c r="E1032" s="127"/>
      <c r="F1032" s="127"/>
      <c r="G1032" s="154"/>
      <c r="H1032" s="154"/>
      <c r="I1032" s="154"/>
      <c r="J1032" s="127"/>
    </row>
    <row r="1033" spans="1:10" x14ac:dyDescent="0.3">
      <c r="A1033" s="127"/>
      <c r="B1033" s="127"/>
      <c r="C1033" s="127"/>
      <c r="D1033" s="127"/>
      <c r="E1033" s="127"/>
      <c r="F1033" s="127"/>
      <c r="G1033" s="154"/>
      <c r="H1033" s="154"/>
      <c r="I1033" s="154"/>
      <c r="J1033" s="127"/>
    </row>
    <row r="1034" spans="1:10" x14ac:dyDescent="0.3">
      <c r="A1034" s="127"/>
      <c r="B1034" s="127"/>
      <c r="C1034" s="127"/>
      <c r="D1034" s="127"/>
      <c r="E1034" s="127"/>
      <c r="F1034" s="127"/>
      <c r="G1034" s="154"/>
      <c r="H1034" s="154"/>
      <c r="I1034" s="154"/>
      <c r="J1034" s="127"/>
    </row>
    <row r="1035" spans="1:10" x14ac:dyDescent="0.3">
      <c r="A1035" s="127"/>
      <c r="B1035" s="127"/>
      <c r="C1035" s="127"/>
      <c r="D1035" s="127"/>
      <c r="E1035" s="127"/>
      <c r="F1035" s="127"/>
      <c r="G1035" s="154"/>
      <c r="H1035" s="154"/>
      <c r="I1035" s="154"/>
      <c r="J1035" s="127"/>
    </row>
    <row r="1036" spans="1:10" x14ac:dyDescent="0.3">
      <c r="A1036" s="127"/>
      <c r="B1036" s="127"/>
      <c r="C1036" s="127"/>
      <c r="D1036" s="127"/>
      <c r="E1036" s="127"/>
      <c r="F1036" s="127"/>
      <c r="G1036" s="154"/>
      <c r="H1036" s="154"/>
      <c r="I1036" s="154"/>
      <c r="J1036" s="127"/>
    </row>
    <row r="1037" spans="1:10" x14ac:dyDescent="0.3">
      <c r="A1037" s="127"/>
      <c r="B1037" s="127"/>
      <c r="C1037" s="127"/>
      <c r="D1037" s="127"/>
      <c r="E1037" s="127"/>
      <c r="F1037" s="127"/>
      <c r="G1037" s="154"/>
      <c r="H1037" s="154"/>
      <c r="I1037" s="154"/>
      <c r="J1037" s="127"/>
    </row>
    <row r="1038" spans="1:10" x14ac:dyDescent="0.3">
      <c r="A1038" s="127"/>
      <c r="B1038" s="127"/>
      <c r="C1038" s="127"/>
      <c r="D1038" s="127"/>
      <c r="E1038" s="127"/>
      <c r="F1038" s="127"/>
      <c r="G1038" s="154"/>
      <c r="H1038" s="154"/>
      <c r="I1038" s="154"/>
      <c r="J1038" s="127"/>
    </row>
    <row r="1039" spans="1:10" x14ac:dyDescent="0.3">
      <c r="A1039" s="127"/>
      <c r="B1039" s="127"/>
      <c r="C1039" s="127"/>
      <c r="D1039" s="127"/>
      <c r="E1039" s="127"/>
      <c r="F1039" s="127"/>
      <c r="G1039" s="154"/>
      <c r="H1039" s="154"/>
      <c r="I1039" s="154"/>
      <c r="J1039" s="127"/>
    </row>
    <row r="1040" spans="1:10" x14ac:dyDescent="0.3">
      <c r="A1040" s="127"/>
      <c r="B1040" s="127"/>
      <c r="C1040" s="127"/>
      <c r="D1040" s="127"/>
      <c r="E1040" s="127"/>
      <c r="F1040" s="127"/>
      <c r="G1040" s="154"/>
      <c r="H1040" s="154"/>
      <c r="I1040" s="154"/>
      <c r="J1040" s="127"/>
    </row>
    <row r="1041" spans="1:10" x14ac:dyDescent="0.3">
      <c r="A1041" s="127"/>
      <c r="B1041" s="127"/>
      <c r="C1041" s="127"/>
      <c r="D1041" s="127"/>
      <c r="E1041" s="127"/>
      <c r="F1041" s="127"/>
      <c r="G1041" s="154"/>
      <c r="H1041" s="154"/>
      <c r="I1041" s="154"/>
      <c r="J1041" s="127"/>
    </row>
    <row r="1042" spans="1:10" x14ac:dyDescent="0.3">
      <c r="A1042" s="127"/>
      <c r="B1042" s="127"/>
      <c r="C1042" s="127"/>
      <c r="D1042" s="127"/>
      <c r="E1042" s="127"/>
      <c r="F1042" s="127"/>
      <c r="G1042" s="154"/>
      <c r="H1042" s="154"/>
      <c r="I1042" s="154"/>
      <c r="J1042" s="127"/>
    </row>
    <row r="1043" spans="1:10" x14ac:dyDescent="0.3">
      <c r="A1043" s="127"/>
      <c r="B1043" s="127"/>
      <c r="C1043" s="127"/>
      <c r="D1043" s="127"/>
      <c r="E1043" s="127"/>
      <c r="F1043" s="127"/>
      <c r="G1043" s="154"/>
      <c r="H1043" s="154"/>
      <c r="I1043" s="154"/>
      <c r="J1043" s="127"/>
    </row>
    <row r="1044" spans="1:10" x14ac:dyDescent="0.3">
      <c r="A1044" s="127"/>
      <c r="B1044" s="127"/>
      <c r="C1044" s="127"/>
      <c r="D1044" s="127"/>
      <c r="E1044" s="127"/>
      <c r="F1044" s="127"/>
      <c r="G1044" s="154"/>
      <c r="H1044" s="154"/>
      <c r="I1044" s="154"/>
      <c r="J1044" s="127"/>
    </row>
    <row r="1045" spans="1:10" x14ac:dyDescent="0.3">
      <c r="A1045" s="127"/>
      <c r="B1045" s="127"/>
      <c r="C1045" s="127"/>
      <c r="D1045" s="127"/>
      <c r="E1045" s="127"/>
      <c r="F1045" s="127"/>
      <c r="G1045" s="154"/>
      <c r="H1045" s="154"/>
      <c r="I1045" s="154"/>
      <c r="J1045" s="127"/>
    </row>
    <row r="1046" spans="1:10" x14ac:dyDescent="0.3">
      <c r="A1046" s="127"/>
      <c r="B1046" s="127"/>
      <c r="C1046" s="127"/>
      <c r="D1046" s="127"/>
      <c r="E1046" s="127"/>
      <c r="F1046" s="127"/>
      <c r="G1046" s="154"/>
      <c r="H1046" s="154"/>
      <c r="I1046" s="154"/>
      <c r="J1046" s="127"/>
    </row>
    <row r="1047" spans="1:10" x14ac:dyDescent="0.3">
      <c r="A1047" s="127"/>
      <c r="B1047" s="127"/>
      <c r="C1047" s="127"/>
      <c r="D1047" s="127"/>
      <c r="E1047" s="127"/>
      <c r="F1047" s="127"/>
      <c r="G1047" s="154"/>
      <c r="H1047" s="154"/>
      <c r="I1047" s="154"/>
      <c r="J1047" s="127"/>
    </row>
    <row r="1048" spans="1:10" x14ac:dyDescent="0.3">
      <c r="A1048" s="127"/>
      <c r="B1048" s="127"/>
      <c r="C1048" s="127"/>
      <c r="D1048" s="127"/>
      <c r="E1048" s="127"/>
      <c r="F1048" s="127"/>
      <c r="G1048" s="154"/>
      <c r="H1048" s="154"/>
      <c r="I1048" s="154"/>
      <c r="J1048" s="127"/>
    </row>
    <row r="1049" spans="1:10" x14ac:dyDescent="0.3">
      <c r="A1049" s="127"/>
      <c r="B1049" s="127"/>
      <c r="C1049" s="127"/>
      <c r="D1049" s="127"/>
      <c r="E1049" s="127"/>
      <c r="F1049" s="127"/>
      <c r="G1049" s="154"/>
      <c r="H1049" s="154"/>
      <c r="I1049" s="154"/>
      <c r="J1049" s="127"/>
    </row>
    <row r="1050" spans="1:10" x14ac:dyDescent="0.3">
      <c r="A1050" s="127"/>
      <c r="B1050" s="127"/>
      <c r="C1050" s="127"/>
      <c r="D1050" s="127"/>
      <c r="E1050" s="127"/>
      <c r="F1050" s="127"/>
      <c r="G1050" s="154"/>
      <c r="H1050" s="154"/>
      <c r="I1050" s="154"/>
      <c r="J1050" s="127"/>
    </row>
    <row r="1051" spans="1:10" x14ac:dyDescent="0.3">
      <c r="A1051" s="127"/>
      <c r="B1051" s="127"/>
      <c r="C1051" s="127"/>
      <c r="D1051" s="127"/>
      <c r="E1051" s="127"/>
      <c r="F1051" s="127"/>
      <c r="G1051" s="154"/>
      <c r="H1051" s="154"/>
      <c r="I1051" s="154"/>
      <c r="J1051" s="127"/>
    </row>
    <row r="1052" spans="1:10" x14ac:dyDescent="0.3">
      <c r="A1052" s="127"/>
      <c r="B1052" s="127"/>
      <c r="C1052" s="127"/>
      <c r="D1052" s="127"/>
      <c r="E1052" s="127"/>
      <c r="F1052" s="127"/>
      <c r="G1052" s="154"/>
      <c r="H1052" s="154"/>
      <c r="I1052" s="154"/>
      <c r="J1052" s="127"/>
    </row>
    <row r="1053" spans="1:10" x14ac:dyDescent="0.3">
      <c r="A1053" s="127"/>
      <c r="B1053" s="127"/>
      <c r="C1053" s="127"/>
      <c r="D1053" s="127"/>
      <c r="E1053" s="127"/>
      <c r="F1053" s="127"/>
      <c r="G1053" s="154"/>
      <c r="H1053" s="154"/>
      <c r="I1053" s="154"/>
      <c r="J1053" s="127"/>
    </row>
    <row r="1054" spans="1:10" x14ac:dyDescent="0.3">
      <c r="A1054" s="127"/>
      <c r="B1054" s="127"/>
      <c r="C1054" s="127"/>
      <c r="D1054" s="127"/>
      <c r="E1054" s="127"/>
      <c r="F1054" s="127"/>
      <c r="G1054" s="154"/>
      <c r="H1054" s="154"/>
      <c r="I1054" s="154"/>
      <c r="J1054" s="127"/>
    </row>
    <row r="1055" spans="1:10" x14ac:dyDescent="0.3">
      <c r="A1055" s="127"/>
      <c r="B1055" s="127"/>
      <c r="C1055" s="127"/>
      <c r="D1055" s="127"/>
      <c r="E1055" s="127"/>
      <c r="F1055" s="127"/>
      <c r="G1055" s="154"/>
      <c r="H1055" s="154"/>
      <c r="I1055" s="154"/>
      <c r="J1055" s="127"/>
    </row>
    <row r="1056" spans="1:10" x14ac:dyDescent="0.3">
      <c r="A1056" s="127"/>
      <c r="B1056" s="127"/>
      <c r="C1056" s="127"/>
      <c r="D1056" s="127"/>
      <c r="E1056" s="127"/>
      <c r="F1056" s="127"/>
      <c r="G1056" s="154"/>
      <c r="H1056" s="154"/>
      <c r="I1056" s="154"/>
      <c r="J1056" s="127"/>
    </row>
    <row r="1057" spans="1:10" x14ac:dyDescent="0.3">
      <c r="A1057" s="127"/>
      <c r="B1057" s="127"/>
      <c r="C1057" s="127"/>
      <c r="D1057" s="127"/>
      <c r="E1057" s="127"/>
      <c r="F1057" s="127"/>
      <c r="G1057" s="154"/>
      <c r="H1057" s="154"/>
      <c r="I1057" s="154"/>
      <c r="J1057" s="127"/>
    </row>
    <row r="1058" spans="1:10" x14ac:dyDescent="0.3">
      <c r="A1058" s="127"/>
      <c r="B1058" s="127"/>
      <c r="C1058" s="127"/>
      <c r="D1058" s="127"/>
      <c r="E1058" s="127"/>
      <c r="F1058" s="127"/>
      <c r="G1058" s="154"/>
      <c r="H1058" s="154"/>
      <c r="I1058" s="154"/>
      <c r="J1058" s="127"/>
    </row>
    <row r="1059" spans="1:10" x14ac:dyDescent="0.3">
      <c r="A1059" s="127"/>
      <c r="B1059" s="127"/>
      <c r="C1059" s="127"/>
      <c r="D1059" s="127"/>
      <c r="E1059" s="127"/>
      <c r="F1059" s="127"/>
      <c r="G1059" s="154"/>
      <c r="H1059" s="154"/>
      <c r="I1059" s="154"/>
      <c r="J1059" s="127"/>
    </row>
    <row r="1060" spans="1:10" x14ac:dyDescent="0.3">
      <c r="A1060" s="127"/>
      <c r="B1060" s="127"/>
      <c r="C1060" s="127"/>
      <c r="D1060" s="127"/>
      <c r="E1060" s="127"/>
      <c r="F1060" s="127"/>
      <c r="G1060" s="154"/>
      <c r="H1060" s="154"/>
      <c r="I1060" s="154"/>
      <c r="J1060" s="127"/>
    </row>
    <row r="1061" spans="1:10" x14ac:dyDescent="0.3">
      <c r="A1061" s="127"/>
      <c r="B1061" s="127"/>
      <c r="C1061" s="127"/>
      <c r="D1061" s="127"/>
      <c r="E1061" s="127"/>
      <c r="F1061" s="127"/>
      <c r="G1061" s="154"/>
      <c r="H1061" s="154"/>
      <c r="I1061" s="154"/>
      <c r="J1061" s="127"/>
    </row>
    <row r="1062" spans="1:10" x14ac:dyDescent="0.3">
      <c r="A1062" s="127"/>
      <c r="B1062" s="127"/>
      <c r="C1062" s="127"/>
      <c r="D1062" s="127"/>
      <c r="E1062" s="127"/>
      <c r="F1062" s="127"/>
      <c r="G1062" s="154"/>
      <c r="H1062" s="154"/>
      <c r="I1062" s="154"/>
      <c r="J1062" s="127"/>
    </row>
    <row r="1063" spans="1:10" x14ac:dyDescent="0.3">
      <c r="A1063" s="127"/>
      <c r="B1063" s="127"/>
      <c r="C1063" s="127"/>
      <c r="D1063" s="127"/>
      <c r="E1063" s="127"/>
      <c r="F1063" s="127"/>
      <c r="G1063" s="154"/>
      <c r="H1063" s="154"/>
      <c r="I1063" s="154"/>
      <c r="J1063" s="127"/>
    </row>
    <row r="1064" spans="1:10" x14ac:dyDescent="0.3">
      <c r="A1064" s="127"/>
      <c r="B1064" s="127"/>
      <c r="C1064" s="127"/>
      <c r="D1064" s="127"/>
      <c r="E1064" s="127"/>
      <c r="F1064" s="127"/>
      <c r="G1064" s="154"/>
      <c r="H1064" s="154"/>
      <c r="I1064" s="154"/>
      <c r="J1064" s="127"/>
    </row>
    <row r="1065" spans="1:10" x14ac:dyDescent="0.3">
      <c r="A1065" s="127"/>
      <c r="B1065" s="127"/>
      <c r="C1065" s="127"/>
      <c r="D1065" s="127"/>
      <c r="E1065" s="127"/>
      <c r="F1065" s="127"/>
      <c r="G1065" s="154"/>
      <c r="H1065" s="154"/>
      <c r="I1065" s="154"/>
      <c r="J1065" s="127"/>
    </row>
    <row r="1066" spans="1:10" x14ac:dyDescent="0.3">
      <c r="A1066" s="127"/>
      <c r="B1066" s="127"/>
      <c r="C1066" s="127"/>
      <c r="D1066" s="127"/>
      <c r="E1066" s="127"/>
      <c r="F1066" s="127"/>
      <c r="G1066" s="154"/>
      <c r="H1066" s="154"/>
      <c r="I1066" s="154"/>
      <c r="J1066" s="127"/>
    </row>
    <row r="1067" spans="1:10" x14ac:dyDescent="0.3">
      <c r="A1067" s="127"/>
      <c r="B1067" s="127"/>
      <c r="C1067" s="127"/>
      <c r="D1067" s="127"/>
      <c r="E1067" s="127"/>
      <c r="F1067" s="127"/>
      <c r="G1067" s="154"/>
      <c r="H1067" s="154"/>
      <c r="I1067" s="154"/>
      <c r="J1067" s="127"/>
    </row>
    <row r="1068" spans="1:10" x14ac:dyDescent="0.3">
      <c r="A1068" s="127"/>
      <c r="B1068" s="127"/>
      <c r="C1068" s="127"/>
      <c r="D1068" s="127"/>
      <c r="E1068" s="127"/>
      <c r="F1068" s="127"/>
      <c r="G1068" s="154"/>
      <c r="H1068" s="154"/>
      <c r="I1068" s="154"/>
      <c r="J1068" s="127"/>
    </row>
    <row r="1069" spans="1:10" x14ac:dyDescent="0.3">
      <c r="A1069" s="127"/>
      <c r="B1069" s="127"/>
      <c r="C1069" s="127"/>
      <c r="D1069" s="127"/>
      <c r="E1069" s="127"/>
      <c r="F1069" s="127"/>
      <c r="G1069" s="154"/>
      <c r="H1069" s="154"/>
      <c r="I1069" s="154"/>
      <c r="J1069" s="127"/>
    </row>
    <row r="1070" spans="1:10" x14ac:dyDescent="0.3">
      <c r="A1070" s="127"/>
      <c r="B1070" s="127"/>
      <c r="C1070" s="127"/>
      <c r="D1070" s="127"/>
      <c r="E1070" s="127"/>
      <c r="F1070" s="127"/>
      <c r="G1070" s="154"/>
      <c r="H1070" s="154"/>
      <c r="I1070" s="154"/>
      <c r="J1070" s="127"/>
    </row>
    <row r="1071" spans="1:10" x14ac:dyDescent="0.3">
      <c r="A1071" s="127"/>
      <c r="B1071" s="127"/>
      <c r="C1071" s="127"/>
      <c r="D1071" s="127"/>
      <c r="E1071" s="127"/>
      <c r="F1071" s="127"/>
      <c r="G1071" s="154"/>
      <c r="H1071" s="154"/>
      <c r="I1071" s="154"/>
      <c r="J1071" s="127"/>
    </row>
    <row r="1072" spans="1:10" x14ac:dyDescent="0.3">
      <c r="A1072" s="127"/>
      <c r="B1072" s="127"/>
      <c r="C1072" s="127"/>
      <c r="D1072" s="127"/>
      <c r="E1072" s="127"/>
      <c r="F1072" s="127"/>
      <c r="G1072" s="154"/>
      <c r="H1072" s="154"/>
      <c r="I1072" s="154"/>
      <c r="J1072" s="127"/>
    </row>
    <row r="1073" spans="1:10" x14ac:dyDescent="0.3">
      <c r="A1073" s="127"/>
      <c r="B1073" s="127"/>
      <c r="C1073" s="127"/>
      <c r="D1073" s="127"/>
      <c r="E1073" s="127"/>
      <c r="F1073" s="127"/>
      <c r="G1073" s="154"/>
      <c r="H1073" s="154"/>
      <c r="I1073" s="154"/>
      <c r="J1073" s="127"/>
    </row>
    <row r="1074" spans="1:10" x14ac:dyDescent="0.3">
      <c r="A1074" s="127"/>
      <c r="B1074" s="127"/>
      <c r="C1074" s="127"/>
      <c r="D1074" s="127"/>
      <c r="E1074" s="127"/>
      <c r="F1074" s="127"/>
      <c r="G1074" s="154"/>
      <c r="H1074" s="154"/>
      <c r="I1074" s="154"/>
      <c r="J1074" s="127"/>
    </row>
    <row r="1075" spans="1:10" x14ac:dyDescent="0.3">
      <c r="A1075" s="127"/>
      <c r="B1075" s="127"/>
      <c r="C1075" s="127"/>
      <c r="D1075" s="127"/>
      <c r="E1075" s="127"/>
      <c r="F1075" s="127"/>
      <c r="G1075" s="154"/>
      <c r="H1075" s="154"/>
      <c r="I1075" s="154"/>
      <c r="J1075" s="127"/>
    </row>
    <row r="1076" spans="1:10" x14ac:dyDescent="0.3">
      <c r="A1076" s="127"/>
      <c r="B1076" s="127"/>
      <c r="C1076" s="127"/>
      <c r="D1076" s="127"/>
      <c r="E1076" s="127"/>
      <c r="F1076" s="127"/>
      <c r="G1076" s="154"/>
      <c r="H1076" s="154"/>
      <c r="I1076" s="154"/>
      <c r="J1076" s="127"/>
    </row>
    <row r="1077" spans="1:10" x14ac:dyDescent="0.3">
      <c r="A1077" s="127"/>
      <c r="B1077" s="127"/>
      <c r="C1077" s="127"/>
      <c r="D1077" s="127"/>
      <c r="E1077" s="127"/>
      <c r="F1077" s="127"/>
      <c r="G1077" s="154"/>
      <c r="H1077" s="154"/>
      <c r="I1077" s="154"/>
      <c r="J1077" s="127"/>
    </row>
    <row r="1078" spans="1:10" x14ac:dyDescent="0.3">
      <c r="A1078" s="127"/>
      <c r="B1078" s="127"/>
      <c r="C1078" s="127"/>
      <c r="D1078" s="127"/>
      <c r="E1078" s="127"/>
      <c r="F1078" s="127"/>
      <c r="G1078" s="154"/>
      <c r="H1078" s="154"/>
      <c r="I1078" s="154"/>
      <c r="J1078" s="127"/>
    </row>
    <row r="1079" spans="1:10" x14ac:dyDescent="0.3">
      <c r="A1079" s="127"/>
      <c r="B1079" s="127"/>
      <c r="C1079" s="127"/>
      <c r="D1079" s="127"/>
      <c r="E1079" s="127"/>
      <c r="F1079" s="127"/>
      <c r="G1079" s="154"/>
      <c r="H1079" s="154"/>
      <c r="I1079" s="154"/>
      <c r="J1079" s="127"/>
    </row>
    <row r="1080" spans="1:10" x14ac:dyDescent="0.3">
      <c r="A1080" s="127"/>
      <c r="B1080" s="127"/>
      <c r="C1080" s="127"/>
      <c r="D1080" s="127"/>
      <c r="E1080" s="127"/>
      <c r="F1080" s="127"/>
      <c r="G1080" s="154"/>
      <c r="H1080" s="154"/>
      <c r="I1080" s="154"/>
      <c r="J1080" s="127"/>
    </row>
    <row r="1081" spans="1:10" x14ac:dyDescent="0.3">
      <c r="A1081" s="127"/>
      <c r="B1081" s="127"/>
      <c r="C1081" s="127"/>
      <c r="D1081" s="127"/>
      <c r="E1081" s="127"/>
      <c r="F1081" s="127"/>
      <c r="G1081" s="154"/>
      <c r="H1081" s="154"/>
      <c r="I1081" s="154"/>
      <c r="J1081" s="127"/>
    </row>
    <row r="1082" spans="1:10" x14ac:dyDescent="0.3">
      <c r="A1082" s="127"/>
      <c r="B1082" s="127"/>
      <c r="C1082" s="127"/>
      <c r="D1082" s="127"/>
      <c r="E1082" s="127"/>
      <c r="F1082" s="127"/>
      <c r="G1082" s="154"/>
      <c r="H1082" s="154"/>
      <c r="I1082" s="154"/>
      <c r="J1082" s="127"/>
    </row>
    <row r="1083" spans="1:10" x14ac:dyDescent="0.3">
      <c r="A1083" s="127"/>
      <c r="B1083" s="127"/>
      <c r="C1083" s="127"/>
      <c r="D1083" s="127"/>
      <c r="E1083" s="127"/>
      <c r="F1083" s="127"/>
      <c r="G1083" s="154"/>
      <c r="H1083" s="154"/>
      <c r="I1083" s="154"/>
      <c r="J1083" s="127"/>
    </row>
    <row r="1084" spans="1:10" x14ac:dyDescent="0.3">
      <c r="A1084" s="127"/>
      <c r="B1084" s="127"/>
      <c r="C1084" s="127"/>
      <c r="D1084" s="127"/>
      <c r="E1084" s="127"/>
      <c r="F1084" s="127"/>
      <c r="G1084" s="154"/>
      <c r="H1084" s="154"/>
      <c r="I1084" s="154"/>
      <c r="J1084" s="127"/>
    </row>
    <row r="1085" spans="1:10" x14ac:dyDescent="0.3">
      <c r="A1085" s="127"/>
      <c r="B1085" s="127"/>
      <c r="C1085" s="127"/>
      <c r="D1085" s="127"/>
      <c r="E1085" s="127"/>
      <c r="F1085" s="127"/>
      <c r="G1085" s="154"/>
      <c r="H1085" s="154"/>
      <c r="I1085" s="154"/>
      <c r="J1085" s="127"/>
    </row>
    <row r="1086" spans="1:10" x14ac:dyDescent="0.3">
      <c r="A1086" s="127"/>
      <c r="B1086" s="127"/>
      <c r="C1086" s="127"/>
      <c r="D1086" s="127"/>
      <c r="E1086" s="127"/>
      <c r="F1086" s="127"/>
      <c r="G1086" s="154"/>
      <c r="H1086" s="154"/>
      <c r="I1086" s="154"/>
      <c r="J1086" s="127"/>
    </row>
    <row r="1087" spans="1:10" x14ac:dyDescent="0.3">
      <c r="A1087" s="127"/>
      <c r="B1087" s="127"/>
      <c r="C1087" s="127"/>
      <c r="D1087" s="127"/>
      <c r="E1087" s="127"/>
      <c r="F1087" s="127"/>
      <c r="G1087" s="154"/>
      <c r="H1087" s="154"/>
      <c r="I1087" s="154"/>
      <c r="J1087" s="127"/>
    </row>
    <row r="1088" spans="1:10" x14ac:dyDescent="0.3">
      <c r="A1088" s="127"/>
      <c r="B1088" s="127"/>
      <c r="C1088" s="127"/>
      <c r="D1088" s="127"/>
      <c r="E1088" s="127"/>
      <c r="F1088" s="127"/>
      <c r="G1088" s="154"/>
      <c r="H1088" s="154"/>
      <c r="I1088" s="154"/>
      <c r="J1088" s="127"/>
    </row>
    <row r="1089" spans="1:10" x14ac:dyDescent="0.3">
      <c r="A1089" s="127"/>
      <c r="B1089" s="127"/>
      <c r="C1089" s="127"/>
      <c r="D1089" s="127"/>
      <c r="E1089" s="127"/>
      <c r="F1089" s="127"/>
      <c r="G1089" s="154"/>
      <c r="H1089" s="154"/>
      <c r="I1089" s="154"/>
      <c r="J1089" s="127"/>
    </row>
    <row r="1090" spans="1:10" x14ac:dyDescent="0.3">
      <c r="A1090" s="127"/>
      <c r="B1090" s="127"/>
      <c r="C1090" s="127"/>
      <c r="D1090" s="127"/>
      <c r="E1090" s="127"/>
      <c r="F1090" s="127"/>
      <c r="G1090" s="154"/>
      <c r="H1090" s="154"/>
      <c r="I1090" s="154"/>
      <c r="J1090" s="127"/>
    </row>
    <row r="1091" spans="1:10" x14ac:dyDescent="0.3">
      <c r="A1091" s="127"/>
      <c r="B1091" s="127"/>
      <c r="C1091" s="127"/>
      <c r="D1091" s="127"/>
      <c r="E1091" s="127"/>
      <c r="F1091" s="127"/>
      <c r="G1091" s="154"/>
      <c r="H1091" s="154"/>
      <c r="I1091" s="154"/>
      <c r="J1091" s="127"/>
    </row>
    <row r="1092" spans="1:10" x14ac:dyDescent="0.3">
      <c r="A1092" s="127"/>
      <c r="B1092" s="127"/>
      <c r="C1092" s="127"/>
      <c r="D1092" s="127"/>
      <c r="E1092" s="127"/>
      <c r="F1092" s="127"/>
      <c r="G1092" s="154"/>
      <c r="H1092" s="154"/>
      <c r="I1092" s="154"/>
      <c r="J1092" s="127"/>
    </row>
    <row r="1093" spans="1:10" x14ac:dyDescent="0.3">
      <c r="A1093" s="127"/>
      <c r="B1093" s="127"/>
      <c r="C1093" s="127"/>
      <c r="D1093" s="127"/>
      <c r="E1093" s="127"/>
      <c r="F1093" s="127"/>
      <c r="G1093" s="154"/>
      <c r="H1093" s="154"/>
      <c r="I1093" s="154"/>
      <c r="J1093" s="127"/>
    </row>
    <row r="1094" spans="1:10" x14ac:dyDescent="0.3">
      <c r="A1094" s="127"/>
      <c r="B1094" s="127"/>
      <c r="C1094" s="127"/>
      <c r="D1094" s="127"/>
      <c r="E1094" s="127"/>
      <c r="F1094" s="127"/>
      <c r="G1094" s="154"/>
      <c r="H1094" s="154"/>
      <c r="I1094" s="154"/>
      <c r="J1094" s="127"/>
    </row>
    <row r="1095" spans="1:10" x14ac:dyDescent="0.3">
      <c r="A1095" s="127"/>
      <c r="B1095" s="127"/>
      <c r="C1095" s="127"/>
      <c r="D1095" s="127"/>
      <c r="E1095" s="127"/>
      <c r="F1095" s="127"/>
      <c r="G1095" s="154"/>
      <c r="H1095" s="154"/>
      <c r="I1095" s="154"/>
      <c r="J1095" s="127"/>
    </row>
    <row r="1096" spans="1:10" x14ac:dyDescent="0.3">
      <c r="A1096" s="127"/>
      <c r="B1096" s="127"/>
      <c r="C1096" s="127"/>
      <c r="D1096" s="127"/>
      <c r="E1096" s="127"/>
      <c r="F1096" s="127"/>
      <c r="G1096" s="154"/>
      <c r="H1096" s="154"/>
      <c r="I1096" s="154"/>
      <c r="J1096" s="127"/>
    </row>
    <row r="1097" spans="1:10" x14ac:dyDescent="0.3">
      <c r="A1097" s="127"/>
      <c r="B1097" s="127"/>
      <c r="C1097" s="127"/>
      <c r="D1097" s="127"/>
      <c r="E1097" s="127"/>
      <c r="F1097" s="127"/>
      <c r="G1097" s="154"/>
      <c r="H1097" s="154"/>
      <c r="I1097" s="154"/>
      <c r="J1097" s="127"/>
    </row>
    <row r="1098" spans="1:10" x14ac:dyDescent="0.3">
      <c r="A1098" s="127"/>
      <c r="B1098" s="127"/>
      <c r="C1098" s="127"/>
      <c r="D1098" s="127"/>
      <c r="E1098" s="127"/>
      <c r="F1098" s="127"/>
      <c r="G1098" s="154"/>
      <c r="H1098" s="154"/>
      <c r="I1098" s="154"/>
      <c r="J1098" s="127"/>
    </row>
    <row r="1099" spans="1:10" x14ac:dyDescent="0.3">
      <c r="A1099" s="127"/>
      <c r="B1099" s="127"/>
      <c r="C1099" s="127"/>
      <c r="D1099" s="127"/>
      <c r="E1099" s="127"/>
      <c r="F1099" s="127"/>
      <c r="G1099" s="154"/>
      <c r="H1099" s="154"/>
      <c r="I1099" s="154"/>
      <c r="J1099" s="127"/>
    </row>
    <row r="1100" spans="1:10" x14ac:dyDescent="0.3">
      <c r="A1100" s="127"/>
      <c r="B1100" s="127"/>
      <c r="C1100" s="127"/>
      <c r="D1100" s="127"/>
      <c r="E1100" s="127"/>
      <c r="F1100" s="127"/>
      <c r="G1100" s="154"/>
      <c r="H1100" s="154"/>
      <c r="I1100" s="154"/>
      <c r="J1100" s="127"/>
    </row>
    <row r="1101" spans="1:10" x14ac:dyDescent="0.3">
      <c r="A1101" s="127"/>
      <c r="B1101" s="127"/>
      <c r="C1101" s="127"/>
      <c r="D1101" s="127"/>
      <c r="E1101" s="127"/>
      <c r="F1101" s="127"/>
      <c r="G1101" s="154"/>
      <c r="H1101" s="154"/>
      <c r="I1101" s="154"/>
      <c r="J1101" s="127"/>
    </row>
    <row r="1102" spans="1:10" x14ac:dyDescent="0.3">
      <c r="A1102" s="127"/>
      <c r="B1102" s="127"/>
      <c r="C1102" s="127"/>
      <c r="D1102" s="127"/>
      <c r="E1102" s="127"/>
      <c r="F1102" s="127"/>
      <c r="G1102" s="154"/>
      <c r="H1102" s="154"/>
      <c r="I1102" s="154"/>
      <c r="J1102" s="127"/>
    </row>
    <row r="1103" spans="1:10" x14ac:dyDescent="0.3">
      <c r="A1103" s="127"/>
      <c r="B1103" s="127"/>
      <c r="C1103" s="127"/>
      <c r="D1103" s="127"/>
      <c r="E1103" s="127"/>
      <c r="F1103" s="127"/>
      <c r="G1103" s="154"/>
      <c r="H1103" s="154"/>
      <c r="I1103" s="154"/>
      <c r="J1103" s="127"/>
    </row>
    <row r="1104" spans="1:10" x14ac:dyDescent="0.3">
      <c r="A1104" s="127"/>
      <c r="B1104" s="127"/>
      <c r="C1104" s="127"/>
      <c r="D1104" s="127"/>
      <c r="E1104" s="127"/>
      <c r="F1104" s="127"/>
      <c r="G1104" s="154"/>
      <c r="H1104" s="154"/>
      <c r="I1104" s="154"/>
      <c r="J1104" s="127"/>
    </row>
    <row r="1105" spans="1:10" x14ac:dyDescent="0.3">
      <c r="A1105" s="127"/>
      <c r="B1105" s="127"/>
      <c r="C1105" s="127"/>
      <c r="D1105" s="127"/>
      <c r="E1105" s="127"/>
      <c r="F1105" s="127"/>
      <c r="G1105" s="154"/>
      <c r="H1105" s="154"/>
      <c r="I1105" s="154"/>
      <c r="J1105" s="127"/>
    </row>
    <row r="1106" spans="1:10" x14ac:dyDescent="0.3">
      <c r="A1106" s="127"/>
      <c r="B1106" s="127"/>
      <c r="C1106" s="127"/>
      <c r="D1106" s="127"/>
      <c r="E1106" s="127"/>
      <c r="F1106" s="127"/>
      <c r="G1106" s="154"/>
      <c r="H1106" s="154"/>
      <c r="I1106" s="154"/>
      <c r="J1106" s="127"/>
    </row>
    <row r="1107" spans="1:10" x14ac:dyDescent="0.3">
      <c r="A1107" s="127"/>
      <c r="B1107" s="127"/>
      <c r="C1107" s="127"/>
      <c r="D1107" s="127"/>
      <c r="E1107" s="127"/>
      <c r="F1107" s="127"/>
      <c r="G1107" s="154"/>
      <c r="H1107" s="154"/>
      <c r="I1107" s="154"/>
      <c r="J1107" s="127"/>
    </row>
    <row r="1108" spans="1:10" x14ac:dyDescent="0.3">
      <c r="A1108" s="127"/>
      <c r="B1108" s="127"/>
      <c r="C1108" s="127"/>
      <c r="D1108" s="127"/>
      <c r="E1108" s="127"/>
      <c r="F1108" s="127"/>
      <c r="G1108" s="154"/>
      <c r="H1108" s="154"/>
      <c r="I1108" s="154"/>
      <c r="J1108" s="127"/>
    </row>
    <row r="1109" spans="1:10" x14ac:dyDescent="0.3">
      <c r="A1109" s="127"/>
      <c r="B1109" s="127"/>
      <c r="C1109" s="127"/>
      <c r="D1109" s="127"/>
      <c r="E1109" s="127"/>
      <c r="F1109" s="127"/>
      <c r="G1109" s="154"/>
      <c r="H1109" s="154"/>
      <c r="I1109" s="154"/>
      <c r="J1109" s="127"/>
    </row>
    <row r="1110" spans="1:10" x14ac:dyDescent="0.3">
      <c r="A1110" s="127"/>
      <c r="B1110" s="127"/>
      <c r="C1110" s="127"/>
      <c r="D1110" s="127"/>
      <c r="E1110" s="127"/>
      <c r="F1110" s="127"/>
      <c r="G1110" s="154"/>
      <c r="H1110" s="154"/>
      <c r="I1110" s="154"/>
      <c r="J1110" s="127"/>
    </row>
    <row r="1111" spans="1:10" x14ac:dyDescent="0.3">
      <c r="A1111" s="127"/>
      <c r="B1111" s="127"/>
      <c r="C1111" s="127"/>
      <c r="D1111" s="127"/>
      <c r="E1111" s="127"/>
      <c r="F1111" s="127"/>
      <c r="G1111" s="154"/>
      <c r="H1111" s="154"/>
      <c r="I1111" s="154"/>
      <c r="J1111" s="127"/>
    </row>
    <row r="1112" spans="1:10" x14ac:dyDescent="0.3">
      <c r="A1112" s="127"/>
      <c r="B1112" s="127"/>
      <c r="C1112" s="127"/>
      <c r="D1112" s="127"/>
      <c r="E1112" s="127"/>
      <c r="F1112" s="127"/>
      <c r="G1112" s="154"/>
      <c r="H1112" s="154"/>
      <c r="I1112" s="154"/>
      <c r="J1112" s="127"/>
    </row>
    <row r="1113" spans="1:10" x14ac:dyDescent="0.3">
      <c r="A1113" s="127"/>
      <c r="B1113" s="127"/>
      <c r="C1113" s="127"/>
      <c r="D1113" s="127"/>
      <c r="E1113" s="127"/>
      <c r="F1113" s="127"/>
      <c r="G1113" s="154"/>
      <c r="H1113" s="154"/>
      <c r="I1113" s="154"/>
      <c r="J1113" s="127"/>
    </row>
    <row r="1114" spans="1:10" x14ac:dyDescent="0.3">
      <c r="A1114" s="127"/>
      <c r="B1114" s="127"/>
      <c r="C1114" s="127"/>
      <c r="D1114" s="127"/>
      <c r="E1114" s="127"/>
      <c r="F1114" s="127"/>
      <c r="G1114" s="154"/>
      <c r="H1114" s="154"/>
      <c r="I1114" s="154"/>
      <c r="J1114" s="127"/>
    </row>
    <row r="1115" spans="1:10" x14ac:dyDescent="0.3">
      <c r="A1115" s="127"/>
      <c r="B1115" s="127"/>
      <c r="C1115" s="127"/>
      <c r="D1115" s="127"/>
      <c r="E1115" s="127"/>
      <c r="F1115" s="127"/>
      <c r="G1115" s="154"/>
      <c r="H1115" s="154"/>
      <c r="I1115" s="154"/>
      <c r="J1115" s="127"/>
    </row>
    <row r="1116" spans="1:10" x14ac:dyDescent="0.3">
      <c r="A1116" s="127"/>
      <c r="B1116" s="127"/>
      <c r="C1116" s="127"/>
      <c r="D1116" s="127"/>
      <c r="E1116" s="127"/>
      <c r="F1116" s="127"/>
      <c r="G1116" s="154"/>
      <c r="H1116" s="154"/>
      <c r="I1116" s="154"/>
      <c r="J1116" s="127"/>
    </row>
    <row r="1117" spans="1:10" x14ac:dyDescent="0.3">
      <c r="A1117" s="127"/>
      <c r="B1117" s="127"/>
      <c r="C1117" s="127"/>
      <c r="D1117" s="127"/>
      <c r="E1117" s="127"/>
      <c r="F1117" s="127"/>
      <c r="G1117" s="154"/>
      <c r="H1117" s="154"/>
      <c r="I1117" s="154"/>
      <c r="J1117" s="127"/>
    </row>
    <row r="1118" spans="1:10" x14ac:dyDescent="0.3">
      <c r="A1118" s="127"/>
      <c r="B1118" s="127"/>
      <c r="C1118" s="127"/>
      <c r="D1118" s="127"/>
      <c r="E1118" s="127"/>
      <c r="F1118" s="127"/>
      <c r="G1118" s="154"/>
      <c r="H1118" s="154"/>
      <c r="I1118" s="154"/>
      <c r="J1118" s="127"/>
    </row>
    <row r="1119" spans="1:10" x14ac:dyDescent="0.3">
      <c r="A1119" s="127"/>
      <c r="B1119" s="127"/>
      <c r="C1119" s="127"/>
      <c r="D1119" s="127"/>
      <c r="E1119" s="127"/>
      <c r="F1119" s="127"/>
      <c r="G1119" s="154"/>
      <c r="H1119" s="154"/>
      <c r="I1119" s="154"/>
      <c r="J1119" s="127"/>
    </row>
    <row r="1120" spans="1:10" x14ac:dyDescent="0.3">
      <c r="A1120" s="127"/>
      <c r="B1120" s="127"/>
      <c r="C1120" s="127"/>
      <c r="D1120" s="127"/>
      <c r="E1120" s="127"/>
      <c r="F1120" s="127"/>
      <c r="G1120" s="154"/>
      <c r="H1120" s="154"/>
      <c r="I1120" s="154"/>
      <c r="J1120" s="127"/>
    </row>
    <row r="1121" spans="1:10" x14ac:dyDescent="0.3">
      <c r="A1121" s="127"/>
      <c r="B1121" s="127"/>
      <c r="C1121" s="127"/>
      <c r="D1121" s="127"/>
      <c r="E1121" s="127"/>
      <c r="F1121" s="127"/>
      <c r="G1121" s="154"/>
      <c r="H1121" s="154"/>
      <c r="I1121" s="154"/>
      <c r="J1121" s="127"/>
    </row>
    <row r="1122" spans="1:10" x14ac:dyDescent="0.3">
      <c r="A1122" s="127"/>
      <c r="B1122" s="127"/>
      <c r="C1122" s="127"/>
      <c r="D1122" s="127"/>
      <c r="E1122" s="127"/>
      <c r="F1122" s="127"/>
      <c r="G1122" s="154"/>
      <c r="H1122" s="154"/>
      <c r="I1122" s="154"/>
      <c r="J1122" s="127"/>
    </row>
    <row r="1123" spans="1:10" x14ac:dyDescent="0.3">
      <c r="A1123" s="127"/>
      <c r="B1123" s="127"/>
      <c r="C1123" s="127"/>
      <c r="D1123" s="127"/>
      <c r="E1123" s="127"/>
      <c r="F1123" s="127"/>
      <c r="G1123" s="154"/>
      <c r="H1123" s="154"/>
      <c r="I1123" s="154"/>
      <c r="J1123" s="127"/>
    </row>
    <row r="1124" spans="1:10" x14ac:dyDescent="0.3">
      <c r="A1124" s="127"/>
      <c r="B1124" s="127"/>
      <c r="C1124" s="127"/>
      <c r="D1124" s="127"/>
      <c r="E1124" s="127"/>
      <c r="F1124" s="127"/>
      <c r="G1124" s="154"/>
      <c r="H1124" s="154"/>
      <c r="I1124" s="154"/>
      <c r="J1124" s="127"/>
    </row>
    <row r="1125" spans="1:10" x14ac:dyDescent="0.3">
      <c r="A1125" s="127"/>
      <c r="B1125" s="127"/>
      <c r="C1125" s="127"/>
      <c r="D1125" s="127"/>
      <c r="E1125" s="127"/>
      <c r="F1125" s="127"/>
      <c r="G1125" s="154"/>
      <c r="H1125" s="154"/>
      <c r="I1125" s="154"/>
      <c r="J1125" s="127"/>
    </row>
    <row r="1126" spans="1:10" x14ac:dyDescent="0.3">
      <c r="A1126" s="127"/>
      <c r="B1126" s="127"/>
      <c r="C1126" s="127"/>
      <c r="D1126" s="127"/>
      <c r="E1126" s="127"/>
      <c r="F1126" s="127"/>
      <c r="G1126" s="154"/>
      <c r="H1126" s="154"/>
      <c r="I1126" s="154"/>
      <c r="J1126" s="127"/>
    </row>
    <row r="1127" spans="1:10" x14ac:dyDescent="0.3">
      <c r="A1127" s="127"/>
      <c r="B1127" s="127"/>
      <c r="C1127" s="127"/>
      <c r="D1127" s="127"/>
      <c r="E1127" s="127"/>
      <c r="F1127" s="127"/>
      <c r="G1127" s="154"/>
      <c r="H1127" s="154"/>
      <c r="I1127" s="154"/>
      <c r="J1127" s="127"/>
    </row>
    <row r="1128" spans="1:10" x14ac:dyDescent="0.3">
      <c r="A1128" s="127"/>
      <c r="B1128" s="127"/>
      <c r="C1128" s="127"/>
      <c r="D1128" s="127"/>
      <c r="E1128" s="127"/>
      <c r="F1128" s="127"/>
      <c r="G1128" s="154"/>
      <c r="H1128" s="154"/>
      <c r="I1128" s="154"/>
      <c r="J1128" s="127"/>
    </row>
    <row r="1129" spans="1:10" x14ac:dyDescent="0.3">
      <c r="A1129" s="127"/>
      <c r="B1129" s="127"/>
      <c r="C1129" s="127"/>
      <c r="D1129" s="127"/>
      <c r="E1129" s="127"/>
      <c r="F1129" s="127"/>
      <c r="G1129" s="154"/>
      <c r="H1129" s="154"/>
      <c r="I1129" s="154"/>
      <c r="J1129" s="127"/>
    </row>
    <row r="1130" spans="1:10" x14ac:dyDescent="0.3">
      <c r="A1130" s="127"/>
      <c r="B1130" s="127"/>
      <c r="C1130" s="127"/>
      <c r="D1130" s="127"/>
      <c r="E1130" s="127"/>
      <c r="F1130" s="127"/>
      <c r="G1130" s="154"/>
      <c r="H1130" s="154"/>
      <c r="I1130" s="154"/>
      <c r="J1130" s="127"/>
    </row>
    <row r="1131" spans="1:10" x14ac:dyDescent="0.3">
      <c r="A1131" s="127"/>
      <c r="B1131" s="127"/>
      <c r="C1131" s="127"/>
      <c r="D1131" s="127"/>
      <c r="E1131" s="127"/>
      <c r="F1131" s="127"/>
      <c r="G1131" s="154"/>
      <c r="H1131" s="154"/>
      <c r="I1131" s="154"/>
      <c r="J1131" s="127"/>
    </row>
    <row r="1132" spans="1:10" x14ac:dyDescent="0.3">
      <c r="A1132" s="127"/>
      <c r="B1132" s="127"/>
      <c r="C1132" s="127"/>
      <c r="D1132" s="127"/>
      <c r="E1132" s="127"/>
      <c r="F1132" s="127"/>
      <c r="G1132" s="154"/>
      <c r="H1132" s="154"/>
      <c r="I1132" s="154"/>
      <c r="J1132" s="127"/>
    </row>
    <row r="1133" spans="1:10" x14ac:dyDescent="0.3">
      <c r="A1133" s="127"/>
      <c r="B1133" s="127"/>
      <c r="C1133" s="127"/>
      <c r="D1133" s="127"/>
      <c r="E1133" s="127"/>
      <c r="F1133" s="127"/>
      <c r="G1133" s="154"/>
      <c r="H1133" s="154"/>
      <c r="I1133" s="154"/>
      <c r="J1133" s="127"/>
    </row>
    <row r="1134" spans="1:10" x14ac:dyDescent="0.3">
      <c r="A1134" s="127"/>
      <c r="B1134" s="127"/>
      <c r="C1134" s="127"/>
      <c r="D1134" s="127"/>
      <c r="E1134" s="127"/>
      <c r="F1134" s="127"/>
      <c r="G1134" s="154"/>
      <c r="H1134" s="154"/>
      <c r="I1134" s="154"/>
      <c r="J1134" s="127"/>
    </row>
    <row r="1135" spans="1:10" x14ac:dyDescent="0.3">
      <c r="A1135" s="127"/>
      <c r="B1135" s="127"/>
      <c r="C1135" s="127"/>
      <c r="D1135" s="127"/>
      <c r="E1135" s="127"/>
      <c r="F1135" s="127"/>
      <c r="G1135" s="154"/>
      <c r="H1135" s="154"/>
      <c r="I1135" s="154"/>
      <c r="J1135" s="127"/>
    </row>
    <row r="1136" spans="1:10" x14ac:dyDescent="0.3">
      <c r="A1136" s="127"/>
      <c r="B1136" s="127"/>
      <c r="C1136" s="127"/>
      <c r="D1136" s="127"/>
      <c r="E1136" s="127"/>
      <c r="F1136" s="127"/>
      <c r="G1136" s="154"/>
      <c r="H1136" s="154"/>
      <c r="I1136" s="154"/>
      <c r="J1136" s="127"/>
    </row>
    <row r="1137" spans="1:10" x14ac:dyDescent="0.3">
      <c r="A1137" s="127"/>
      <c r="B1137" s="127"/>
      <c r="C1137" s="127"/>
      <c r="D1137" s="127"/>
      <c r="E1137" s="127"/>
      <c r="F1137" s="127"/>
      <c r="G1137" s="154"/>
      <c r="H1137" s="154"/>
      <c r="I1137" s="154"/>
      <c r="J1137" s="127"/>
    </row>
    <row r="1138" spans="1:10" x14ac:dyDescent="0.3">
      <c r="A1138" s="127"/>
      <c r="B1138" s="127"/>
      <c r="C1138" s="127"/>
      <c r="D1138" s="127"/>
      <c r="E1138" s="127"/>
      <c r="F1138" s="127"/>
      <c r="G1138" s="154"/>
      <c r="H1138" s="154"/>
      <c r="I1138" s="154"/>
      <c r="J1138" s="127"/>
    </row>
    <row r="1139" spans="1:10" x14ac:dyDescent="0.3">
      <c r="A1139" s="127"/>
      <c r="B1139" s="127"/>
      <c r="C1139" s="127"/>
      <c r="D1139" s="127"/>
      <c r="E1139" s="127"/>
      <c r="F1139" s="127"/>
      <c r="G1139" s="154"/>
      <c r="H1139" s="154"/>
      <c r="I1139" s="154"/>
      <c r="J1139" s="127"/>
    </row>
    <row r="1140" spans="1:10" x14ac:dyDescent="0.3">
      <c r="A1140" s="127"/>
      <c r="B1140" s="127"/>
      <c r="C1140" s="127"/>
      <c r="D1140" s="127"/>
      <c r="E1140" s="127"/>
      <c r="F1140" s="127"/>
      <c r="G1140" s="154"/>
      <c r="H1140" s="154"/>
      <c r="I1140" s="154"/>
      <c r="J1140" s="127"/>
    </row>
    <row r="1141" spans="1:10" x14ac:dyDescent="0.3">
      <c r="A1141" s="127"/>
      <c r="B1141" s="127"/>
      <c r="C1141" s="127"/>
      <c r="D1141" s="127"/>
      <c r="E1141" s="127"/>
      <c r="F1141" s="127"/>
      <c r="G1141" s="154"/>
      <c r="H1141" s="154"/>
      <c r="I1141" s="154"/>
      <c r="J1141" s="127"/>
    </row>
    <row r="1142" spans="1:10" x14ac:dyDescent="0.3">
      <c r="A1142" s="127"/>
      <c r="B1142" s="127"/>
      <c r="C1142" s="127"/>
      <c r="D1142" s="127"/>
      <c r="E1142" s="127"/>
      <c r="F1142" s="127"/>
      <c r="G1142" s="154"/>
      <c r="H1142" s="154"/>
      <c r="I1142" s="154"/>
      <c r="J1142" s="127"/>
    </row>
    <row r="1143" spans="1:10" x14ac:dyDescent="0.3">
      <c r="A1143" s="127"/>
      <c r="B1143" s="127"/>
      <c r="C1143" s="127"/>
      <c r="D1143" s="127"/>
      <c r="E1143" s="127"/>
      <c r="F1143" s="127"/>
      <c r="G1143" s="154"/>
      <c r="H1143" s="154"/>
      <c r="I1143" s="154"/>
      <c r="J1143" s="127"/>
    </row>
    <row r="1144" spans="1:10" x14ac:dyDescent="0.3">
      <c r="A1144" s="127"/>
      <c r="B1144" s="127"/>
      <c r="C1144" s="127"/>
      <c r="D1144" s="127"/>
      <c r="E1144" s="127"/>
      <c r="F1144" s="127"/>
      <c r="G1144" s="154"/>
      <c r="H1144" s="154"/>
      <c r="I1144" s="154"/>
      <c r="J1144" s="127"/>
    </row>
    <row r="1145" spans="1:10" x14ac:dyDescent="0.3">
      <c r="A1145" s="127"/>
      <c r="B1145" s="127"/>
      <c r="C1145" s="127"/>
      <c r="D1145" s="127"/>
      <c r="E1145" s="127"/>
      <c r="F1145" s="127"/>
      <c r="G1145" s="154"/>
      <c r="H1145" s="154"/>
      <c r="I1145" s="154"/>
      <c r="J1145" s="127"/>
    </row>
    <row r="1146" spans="1:10" x14ac:dyDescent="0.3">
      <c r="A1146" s="127"/>
      <c r="B1146" s="127"/>
      <c r="C1146" s="127"/>
      <c r="D1146" s="127"/>
      <c r="E1146" s="127"/>
      <c r="F1146" s="127"/>
      <c r="G1146" s="154"/>
      <c r="H1146" s="154"/>
      <c r="I1146" s="154"/>
      <c r="J1146" s="127"/>
    </row>
    <row r="1147" spans="1:10" x14ac:dyDescent="0.3">
      <c r="A1147" s="127"/>
      <c r="B1147" s="127"/>
      <c r="C1147" s="127"/>
      <c r="D1147" s="127"/>
      <c r="E1147" s="127"/>
      <c r="F1147" s="127"/>
      <c r="G1147" s="154"/>
      <c r="H1147" s="154"/>
      <c r="I1147" s="154"/>
      <c r="J1147" s="127"/>
    </row>
    <row r="1148" spans="1:10" x14ac:dyDescent="0.3">
      <c r="A1148" s="127"/>
      <c r="B1148" s="127"/>
      <c r="C1148" s="127"/>
      <c r="D1148" s="127"/>
      <c r="E1148" s="127"/>
      <c r="F1148" s="127"/>
      <c r="G1148" s="154"/>
      <c r="H1148" s="154"/>
      <c r="I1148" s="154"/>
      <c r="J1148" s="127"/>
    </row>
    <row r="1149" spans="1:10" x14ac:dyDescent="0.3">
      <c r="A1149" s="127"/>
      <c r="B1149" s="127"/>
      <c r="C1149" s="127"/>
      <c r="D1149" s="127"/>
      <c r="E1149" s="127"/>
      <c r="F1149" s="127"/>
      <c r="G1149" s="154"/>
      <c r="H1149" s="154"/>
      <c r="I1149" s="154"/>
      <c r="J1149" s="127"/>
    </row>
    <row r="1150" spans="1:10" x14ac:dyDescent="0.3">
      <c r="A1150" s="127"/>
      <c r="B1150" s="127"/>
      <c r="C1150" s="127"/>
      <c r="D1150" s="127"/>
      <c r="E1150" s="127"/>
      <c r="F1150" s="127"/>
      <c r="G1150" s="154"/>
      <c r="H1150" s="154"/>
      <c r="I1150" s="154"/>
      <c r="J1150" s="127"/>
    </row>
    <row r="1151" spans="1:10" x14ac:dyDescent="0.3">
      <c r="A1151" s="127"/>
      <c r="B1151" s="127"/>
      <c r="C1151" s="127"/>
      <c r="D1151" s="127"/>
      <c r="E1151" s="127"/>
      <c r="F1151" s="127"/>
      <c r="G1151" s="154"/>
      <c r="H1151" s="154"/>
      <c r="I1151" s="154"/>
      <c r="J1151" s="127"/>
    </row>
    <row r="1152" spans="1:10" x14ac:dyDescent="0.3">
      <c r="A1152" s="127"/>
      <c r="B1152" s="127"/>
      <c r="C1152" s="127"/>
      <c r="D1152" s="127"/>
      <c r="E1152" s="127"/>
      <c r="F1152" s="127"/>
      <c r="G1152" s="154"/>
      <c r="H1152" s="154"/>
      <c r="I1152" s="154"/>
      <c r="J1152" s="127"/>
    </row>
    <row r="1153" spans="1:10" x14ac:dyDescent="0.3">
      <c r="A1153" s="127"/>
      <c r="B1153" s="127"/>
      <c r="C1153" s="127"/>
      <c r="D1153" s="127"/>
      <c r="E1153" s="127"/>
      <c r="F1153" s="127"/>
      <c r="G1153" s="154"/>
      <c r="H1153" s="154"/>
      <c r="I1153" s="154"/>
      <c r="J1153" s="127"/>
    </row>
    <row r="1154" spans="1:10" x14ac:dyDescent="0.3">
      <c r="A1154" s="127"/>
      <c r="B1154" s="127"/>
      <c r="C1154" s="127"/>
      <c r="D1154" s="127"/>
      <c r="E1154" s="127"/>
      <c r="F1154" s="127"/>
      <c r="G1154" s="154"/>
      <c r="H1154" s="154"/>
      <c r="I1154" s="154"/>
      <c r="J1154" s="127"/>
    </row>
    <row r="1155" spans="1:10" x14ac:dyDescent="0.3">
      <c r="A1155" s="127"/>
      <c r="B1155" s="127"/>
      <c r="C1155" s="127"/>
      <c r="D1155" s="127"/>
      <c r="E1155" s="127"/>
      <c r="F1155" s="127"/>
      <c r="G1155" s="154"/>
      <c r="H1155" s="154"/>
      <c r="I1155" s="154"/>
      <c r="J1155" s="127"/>
    </row>
    <row r="1156" spans="1:10" x14ac:dyDescent="0.3">
      <c r="A1156" s="127"/>
      <c r="B1156" s="127"/>
      <c r="C1156" s="127"/>
      <c r="D1156" s="127"/>
      <c r="E1156" s="127"/>
      <c r="F1156" s="127"/>
      <c r="G1156" s="154"/>
      <c r="H1156" s="154"/>
      <c r="I1156" s="154"/>
      <c r="J1156" s="127"/>
    </row>
    <row r="1157" spans="1:10" x14ac:dyDescent="0.3">
      <c r="A1157" s="127"/>
      <c r="B1157" s="127"/>
      <c r="C1157" s="127"/>
      <c r="D1157" s="127"/>
      <c r="E1157" s="127"/>
      <c r="F1157" s="127"/>
      <c r="G1157" s="154"/>
      <c r="H1157" s="154"/>
      <c r="I1157" s="154"/>
      <c r="J1157" s="127"/>
    </row>
    <row r="1158" spans="1:10" x14ac:dyDescent="0.3">
      <c r="A1158" s="127"/>
      <c r="B1158" s="127"/>
      <c r="C1158" s="127"/>
      <c r="D1158" s="127"/>
      <c r="E1158" s="127"/>
      <c r="F1158" s="127"/>
      <c r="G1158" s="154"/>
      <c r="H1158" s="154"/>
      <c r="I1158" s="154"/>
      <c r="J1158" s="127"/>
    </row>
    <row r="1159" spans="1:10" x14ac:dyDescent="0.3">
      <c r="A1159" s="127"/>
      <c r="B1159" s="127"/>
      <c r="C1159" s="127"/>
      <c r="D1159" s="127"/>
      <c r="E1159" s="127"/>
      <c r="F1159" s="127"/>
      <c r="G1159" s="154"/>
      <c r="H1159" s="154"/>
      <c r="I1159" s="154"/>
      <c r="J1159" s="127"/>
    </row>
    <row r="1160" spans="1:10" x14ac:dyDescent="0.3">
      <c r="A1160" s="127"/>
      <c r="B1160" s="127"/>
      <c r="C1160" s="127"/>
      <c r="D1160" s="127"/>
      <c r="E1160" s="127"/>
      <c r="F1160" s="127"/>
      <c r="G1160" s="154"/>
      <c r="H1160" s="154"/>
      <c r="I1160" s="154"/>
      <c r="J1160" s="127"/>
    </row>
    <row r="1161" spans="1:10" x14ac:dyDescent="0.3">
      <c r="A1161" s="127"/>
      <c r="B1161" s="127"/>
      <c r="C1161" s="127"/>
      <c r="D1161" s="127"/>
      <c r="E1161" s="127"/>
      <c r="F1161" s="127"/>
      <c r="G1161" s="154"/>
      <c r="H1161" s="154"/>
      <c r="I1161" s="154"/>
      <c r="J1161" s="127"/>
    </row>
    <row r="1162" spans="1:10" x14ac:dyDescent="0.3">
      <c r="A1162" s="127"/>
      <c r="B1162" s="127"/>
      <c r="C1162" s="127"/>
      <c r="D1162" s="127"/>
      <c r="E1162" s="127"/>
      <c r="F1162" s="127"/>
      <c r="G1162" s="154"/>
      <c r="H1162" s="154"/>
      <c r="I1162" s="154"/>
      <c r="J1162" s="127"/>
    </row>
    <row r="1163" spans="1:10" x14ac:dyDescent="0.3">
      <c r="A1163" s="127"/>
      <c r="B1163" s="127"/>
      <c r="C1163" s="127"/>
      <c r="D1163" s="127"/>
      <c r="E1163" s="127"/>
      <c r="F1163" s="127"/>
      <c r="G1163" s="154"/>
      <c r="H1163" s="154"/>
      <c r="I1163" s="154"/>
      <c r="J1163" s="127"/>
    </row>
    <row r="1164" spans="1:10" x14ac:dyDescent="0.3">
      <c r="A1164" s="127"/>
      <c r="B1164" s="127"/>
      <c r="C1164" s="127"/>
      <c r="D1164" s="127"/>
      <c r="E1164" s="127"/>
      <c r="F1164" s="127"/>
      <c r="G1164" s="154"/>
      <c r="H1164" s="154"/>
      <c r="I1164" s="154"/>
      <c r="J1164" s="127"/>
    </row>
    <row r="1165" spans="1:10" x14ac:dyDescent="0.3">
      <c r="A1165" s="127"/>
      <c r="B1165" s="127"/>
      <c r="C1165" s="127"/>
      <c r="D1165" s="127"/>
      <c r="E1165" s="127"/>
      <c r="F1165" s="127"/>
      <c r="G1165" s="154"/>
      <c r="H1165" s="154"/>
      <c r="I1165" s="154"/>
      <c r="J1165" s="127"/>
    </row>
    <row r="1166" spans="1:10" x14ac:dyDescent="0.3">
      <c r="A1166" s="127"/>
      <c r="B1166" s="127"/>
      <c r="C1166" s="127"/>
      <c r="D1166" s="127"/>
      <c r="E1166" s="127"/>
      <c r="F1166" s="127"/>
      <c r="G1166" s="154"/>
      <c r="H1166" s="154"/>
      <c r="I1166" s="154"/>
      <c r="J1166" s="127"/>
    </row>
    <row r="1167" spans="1:10" x14ac:dyDescent="0.3">
      <c r="A1167" s="127"/>
      <c r="B1167" s="127"/>
      <c r="C1167" s="127"/>
      <c r="D1167" s="127"/>
      <c r="E1167" s="127"/>
      <c r="F1167" s="127"/>
      <c r="G1167" s="154"/>
      <c r="H1167" s="154"/>
      <c r="I1167" s="154"/>
      <c r="J1167" s="127"/>
    </row>
    <row r="1168" spans="1:10" x14ac:dyDescent="0.3">
      <c r="A1168" s="127"/>
      <c r="B1168" s="127"/>
      <c r="C1168" s="127"/>
      <c r="D1168" s="127"/>
      <c r="E1168" s="127"/>
      <c r="F1168" s="127"/>
      <c r="G1168" s="154"/>
      <c r="H1168" s="154"/>
      <c r="I1168" s="154"/>
      <c r="J1168" s="127"/>
    </row>
    <row r="1169" spans="1:10" x14ac:dyDescent="0.3">
      <c r="A1169" s="127"/>
      <c r="B1169" s="127"/>
      <c r="C1169" s="127"/>
      <c r="D1169" s="127"/>
      <c r="E1169" s="127"/>
      <c r="F1169" s="127"/>
      <c r="G1169" s="154"/>
      <c r="H1169" s="154"/>
      <c r="I1169" s="154"/>
      <c r="J1169" s="127"/>
    </row>
    <row r="1170" spans="1:10" x14ac:dyDescent="0.3">
      <c r="A1170" s="127"/>
      <c r="B1170" s="127"/>
      <c r="C1170" s="127"/>
      <c r="D1170" s="127"/>
      <c r="E1170" s="127"/>
      <c r="F1170" s="127"/>
      <c r="G1170" s="154"/>
      <c r="H1170" s="154"/>
      <c r="I1170" s="154"/>
      <c r="J1170" s="127"/>
    </row>
    <row r="1171" spans="1:10" x14ac:dyDescent="0.3">
      <c r="A1171" s="127"/>
      <c r="B1171" s="127"/>
      <c r="C1171" s="127"/>
      <c r="D1171" s="127"/>
      <c r="E1171" s="127"/>
      <c r="F1171" s="127"/>
      <c r="G1171" s="154"/>
      <c r="H1171" s="154"/>
      <c r="I1171" s="154"/>
      <c r="J1171" s="127"/>
    </row>
    <row r="1172" spans="1:10" x14ac:dyDescent="0.3">
      <c r="A1172" s="127"/>
      <c r="B1172" s="127"/>
      <c r="C1172" s="127"/>
      <c r="D1172" s="127"/>
      <c r="E1172" s="127"/>
      <c r="F1172" s="127"/>
      <c r="G1172" s="154"/>
      <c r="H1172" s="154"/>
      <c r="I1172" s="154"/>
      <c r="J1172" s="127"/>
    </row>
    <row r="1173" spans="1:10" x14ac:dyDescent="0.3">
      <c r="A1173" s="127"/>
      <c r="B1173" s="127"/>
      <c r="C1173" s="127"/>
      <c r="D1173" s="127"/>
      <c r="E1173" s="127"/>
      <c r="F1173" s="127"/>
      <c r="G1173" s="154"/>
      <c r="H1173" s="154"/>
      <c r="I1173" s="154"/>
      <c r="J1173" s="127"/>
    </row>
    <row r="1174" spans="1:10" x14ac:dyDescent="0.3">
      <c r="A1174" s="127"/>
      <c r="B1174" s="127"/>
      <c r="C1174" s="127"/>
      <c r="D1174" s="127"/>
      <c r="E1174" s="127"/>
      <c r="F1174" s="127"/>
      <c r="G1174" s="154"/>
      <c r="H1174" s="154"/>
      <c r="I1174" s="154"/>
      <c r="J1174" s="127"/>
    </row>
    <row r="1175" spans="1:10" x14ac:dyDescent="0.3">
      <c r="A1175" s="127"/>
      <c r="B1175" s="127"/>
      <c r="C1175" s="127"/>
      <c r="D1175" s="127"/>
      <c r="E1175" s="127"/>
      <c r="F1175" s="127"/>
      <c r="G1175" s="154"/>
      <c r="H1175" s="154"/>
      <c r="I1175" s="154"/>
      <c r="J1175" s="127"/>
    </row>
    <row r="1176" spans="1:10" x14ac:dyDescent="0.3">
      <c r="A1176" s="127"/>
      <c r="B1176" s="127"/>
      <c r="C1176" s="127"/>
      <c r="D1176" s="127"/>
      <c r="E1176" s="127"/>
      <c r="F1176" s="127"/>
      <c r="G1176" s="154"/>
      <c r="H1176" s="154"/>
      <c r="I1176" s="154"/>
      <c r="J1176" s="127"/>
    </row>
    <row r="1177" spans="1:10" x14ac:dyDescent="0.3">
      <c r="A1177" s="127"/>
      <c r="B1177" s="127"/>
      <c r="C1177" s="127"/>
      <c r="D1177" s="127"/>
      <c r="E1177" s="127"/>
      <c r="F1177" s="127"/>
      <c r="G1177" s="154"/>
      <c r="H1177" s="154"/>
      <c r="I1177" s="154"/>
      <c r="J1177" s="127"/>
    </row>
    <row r="1178" spans="1:10" x14ac:dyDescent="0.3">
      <c r="A1178" s="127"/>
      <c r="B1178" s="127"/>
      <c r="C1178" s="127"/>
      <c r="D1178" s="127"/>
      <c r="E1178" s="127"/>
      <c r="F1178" s="127"/>
      <c r="G1178" s="154"/>
      <c r="H1178" s="154"/>
      <c r="I1178" s="154"/>
      <c r="J1178" s="127"/>
    </row>
    <row r="1179" spans="1:10" x14ac:dyDescent="0.3">
      <c r="A1179" s="127"/>
      <c r="B1179" s="127"/>
      <c r="C1179" s="127"/>
      <c r="D1179" s="127"/>
      <c r="E1179" s="127"/>
      <c r="F1179" s="127"/>
      <c r="G1179" s="154"/>
      <c r="H1179" s="154"/>
      <c r="I1179" s="154"/>
      <c r="J1179" s="127"/>
    </row>
    <row r="1180" spans="1:10" x14ac:dyDescent="0.3">
      <c r="A1180" s="127"/>
      <c r="B1180" s="127"/>
      <c r="C1180" s="127"/>
      <c r="D1180" s="127"/>
      <c r="E1180" s="127"/>
      <c r="F1180" s="127"/>
      <c r="G1180" s="154"/>
      <c r="H1180" s="154"/>
      <c r="I1180" s="154"/>
      <c r="J1180" s="127"/>
    </row>
    <row r="1181" spans="1:10" x14ac:dyDescent="0.3">
      <c r="A1181" s="127"/>
      <c r="B1181" s="127"/>
      <c r="C1181" s="127"/>
      <c r="D1181" s="127"/>
      <c r="E1181" s="127"/>
      <c r="F1181" s="127"/>
      <c r="G1181" s="154"/>
      <c r="H1181" s="154"/>
      <c r="I1181" s="154"/>
      <c r="J1181" s="127"/>
    </row>
    <row r="1182" spans="1:10" x14ac:dyDescent="0.3">
      <c r="A1182" s="127"/>
      <c r="B1182" s="127"/>
      <c r="C1182" s="127"/>
      <c r="D1182" s="127"/>
      <c r="E1182" s="127"/>
      <c r="F1182" s="127"/>
      <c r="G1182" s="154"/>
      <c r="H1182" s="154"/>
      <c r="I1182" s="154"/>
      <c r="J1182" s="127"/>
    </row>
    <row r="1183" spans="1:10" x14ac:dyDescent="0.3">
      <c r="A1183" s="127"/>
      <c r="B1183" s="127"/>
      <c r="C1183" s="127"/>
      <c r="D1183" s="127"/>
      <c r="E1183" s="127"/>
      <c r="F1183" s="127"/>
      <c r="G1183" s="154"/>
      <c r="H1183" s="154"/>
      <c r="I1183" s="154"/>
      <c r="J1183" s="127"/>
    </row>
    <row r="1184" spans="1:10" x14ac:dyDescent="0.3">
      <c r="A1184" s="127"/>
      <c r="B1184" s="127"/>
      <c r="C1184" s="127"/>
      <c r="D1184" s="127"/>
      <c r="E1184" s="127"/>
      <c r="F1184" s="127"/>
      <c r="G1184" s="154"/>
      <c r="H1184" s="154"/>
      <c r="I1184" s="154"/>
      <c r="J1184" s="127"/>
    </row>
    <row r="1185" spans="1:10" x14ac:dyDescent="0.3">
      <c r="A1185" s="127"/>
      <c r="B1185" s="127"/>
      <c r="C1185" s="127"/>
      <c r="D1185" s="127"/>
      <c r="E1185" s="127"/>
      <c r="F1185" s="127"/>
      <c r="G1185" s="154"/>
      <c r="H1185" s="154"/>
      <c r="I1185" s="154"/>
      <c r="J1185" s="127"/>
    </row>
    <row r="1186" spans="1:10" x14ac:dyDescent="0.3">
      <c r="A1186" s="127"/>
      <c r="B1186" s="127"/>
      <c r="C1186" s="127"/>
      <c r="D1186" s="127"/>
      <c r="E1186" s="127"/>
      <c r="F1186" s="127"/>
      <c r="G1186" s="154"/>
      <c r="H1186" s="154"/>
      <c r="I1186" s="154"/>
      <c r="J1186" s="127"/>
    </row>
    <row r="1187" spans="1:10" x14ac:dyDescent="0.3">
      <c r="A1187" s="127"/>
      <c r="B1187" s="127"/>
      <c r="C1187" s="127"/>
      <c r="D1187" s="127"/>
      <c r="E1187" s="127"/>
      <c r="F1187" s="127"/>
      <c r="G1187" s="154"/>
      <c r="H1187" s="154"/>
      <c r="I1187" s="154"/>
      <c r="J1187" s="127"/>
    </row>
    <row r="1188" spans="1:10" x14ac:dyDescent="0.3">
      <c r="A1188" s="127"/>
      <c r="B1188" s="127"/>
      <c r="C1188" s="127"/>
      <c r="D1188" s="127"/>
      <c r="E1188" s="127"/>
      <c r="F1188" s="127"/>
      <c r="G1188" s="154"/>
      <c r="H1188" s="154"/>
      <c r="I1188" s="154"/>
      <c r="J1188" s="127"/>
    </row>
    <row r="1189" spans="1:10" x14ac:dyDescent="0.3">
      <c r="A1189" s="127"/>
      <c r="B1189" s="127"/>
      <c r="C1189" s="127"/>
      <c r="D1189" s="127"/>
      <c r="E1189" s="127"/>
      <c r="F1189" s="127"/>
      <c r="G1189" s="154"/>
      <c r="H1189" s="154"/>
      <c r="I1189" s="154"/>
      <c r="J1189" s="127"/>
    </row>
    <row r="1190" spans="1:10" x14ac:dyDescent="0.3">
      <c r="A1190" s="127"/>
      <c r="B1190" s="127"/>
      <c r="C1190" s="127"/>
      <c r="D1190" s="127"/>
      <c r="E1190" s="127"/>
      <c r="F1190" s="127"/>
      <c r="G1190" s="154"/>
      <c r="H1190" s="154"/>
      <c r="I1190" s="154"/>
      <c r="J1190" s="127"/>
    </row>
    <row r="1191" spans="1:10" x14ac:dyDescent="0.3">
      <c r="A1191" s="127"/>
      <c r="B1191" s="127"/>
      <c r="C1191" s="127"/>
      <c r="D1191" s="127"/>
      <c r="E1191" s="127"/>
      <c r="F1191" s="127"/>
      <c r="G1191" s="154"/>
      <c r="H1191" s="154"/>
      <c r="I1191" s="154"/>
      <c r="J1191" s="127"/>
    </row>
    <row r="1192" spans="1:10" x14ac:dyDescent="0.3">
      <c r="A1192" s="127"/>
      <c r="B1192" s="127"/>
      <c r="C1192" s="127"/>
      <c r="D1192" s="127"/>
      <c r="E1192" s="127"/>
      <c r="F1192" s="127"/>
      <c r="G1192" s="154"/>
      <c r="H1192" s="154"/>
      <c r="I1192" s="154"/>
      <c r="J1192" s="127"/>
    </row>
    <row r="1193" spans="1:10" x14ac:dyDescent="0.3">
      <c r="A1193" s="127"/>
      <c r="B1193" s="127"/>
      <c r="C1193" s="127"/>
      <c r="D1193" s="127"/>
      <c r="E1193" s="127"/>
      <c r="F1193" s="127"/>
      <c r="G1193" s="154"/>
      <c r="H1193" s="154"/>
      <c r="I1193" s="154"/>
      <c r="J1193" s="127"/>
    </row>
    <row r="1194" spans="1:10" x14ac:dyDescent="0.3">
      <c r="A1194" s="127"/>
      <c r="B1194" s="127"/>
      <c r="C1194" s="127"/>
      <c r="D1194" s="127"/>
      <c r="E1194" s="127"/>
      <c r="F1194" s="127"/>
      <c r="G1194" s="154"/>
      <c r="H1194" s="154"/>
      <c r="I1194" s="154"/>
      <c r="J1194" s="127"/>
    </row>
    <row r="1195" spans="1:10" x14ac:dyDescent="0.3">
      <c r="A1195" s="127"/>
      <c r="B1195" s="127"/>
      <c r="C1195" s="127"/>
      <c r="D1195" s="127"/>
      <c r="E1195" s="127"/>
      <c r="F1195" s="127"/>
      <c r="G1195" s="154"/>
      <c r="H1195" s="154"/>
      <c r="I1195" s="154"/>
      <c r="J1195" s="127"/>
    </row>
    <row r="1196" spans="1:10" x14ac:dyDescent="0.3">
      <c r="A1196" s="127"/>
      <c r="B1196" s="127"/>
      <c r="C1196" s="127"/>
      <c r="D1196" s="127"/>
      <c r="E1196" s="127"/>
      <c r="F1196" s="127"/>
      <c r="G1196" s="154"/>
      <c r="H1196" s="154"/>
      <c r="I1196" s="154"/>
      <c r="J1196" s="127"/>
    </row>
    <row r="1197" spans="1:10" x14ac:dyDescent="0.3">
      <c r="A1197" s="127"/>
      <c r="B1197" s="127"/>
      <c r="C1197" s="127"/>
      <c r="D1197" s="127"/>
      <c r="E1197" s="127"/>
      <c r="F1197" s="127"/>
      <c r="G1197" s="154"/>
      <c r="H1197" s="154"/>
      <c r="I1197" s="154"/>
      <c r="J1197" s="127"/>
    </row>
    <row r="1198" spans="1:10" x14ac:dyDescent="0.3">
      <c r="A1198" s="127"/>
      <c r="B1198" s="127"/>
      <c r="C1198" s="127"/>
      <c r="D1198" s="127"/>
      <c r="E1198" s="127"/>
      <c r="F1198" s="127"/>
      <c r="G1198" s="154"/>
      <c r="H1198" s="154"/>
      <c r="I1198" s="154"/>
      <c r="J1198" s="127"/>
    </row>
    <row r="1199" spans="1:10" x14ac:dyDescent="0.3">
      <c r="A1199" s="127"/>
      <c r="B1199" s="127"/>
      <c r="C1199" s="127"/>
      <c r="D1199" s="127"/>
      <c r="E1199" s="127"/>
      <c r="F1199" s="127"/>
      <c r="G1199" s="154"/>
      <c r="H1199" s="154"/>
      <c r="I1199" s="154"/>
      <c r="J1199" s="127"/>
    </row>
    <row r="1200" spans="1:10" x14ac:dyDescent="0.3">
      <c r="A1200" s="127"/>
      <c r="B1200" s="127"/>
      <c r="C1200" s="127"/>
      <c r="D1200" s="127"/>
      <c r="E1200" s="127"/>
      <c r="F1200" s="127"/>
      <c r="G1200" s="154"/>
      <c r="H1200" s="154"/>
      <c r="I1200" s="154"/>
      <c r="J1200" s="127"/>
    </row>
    <row r="1201" spans="1:10" x14ac:dyDescent="0.3">
      <c r="A1201" s="127"/>
      <c r="B1201" s="127"/>
      <c r="C1201" s="127"/>
      <c r="D1201" s="127"/>
      <c r="E1201" s="127"/>
      <c r="F1201" s="127"/>
      <c r="G1201" s="154"/>
      <c r="H1201" s="154"/>
      <c r="I1201" s="154"/>
      <c r="J1201" s="127"/>
    </row>
    <row r="1202" spans="1:10" x14ac:dyDescent="0.3">
      <c r="A1202" s="127"/>
      <c r="B1202" s="127"/>
      <c r="C1202" s="127"/>
      <c r="D1202" s="127"/>
      <c r="E1202" s="127"/>
      <c r="F1202" s="127"/>
      <c r="G1202" s="154"/>
      <c r="H1202" s="154"/>
      <c r="I1202" s="154"/>
      <c r="J1202" s="127"/>
    </row>
    <row r="1203" spans="1:10" x14ac:dyDescent="0.3">
      <c r="A1203" s="127"/>
      <c r="B1203" s="127"/>
      <c r="C1203" s="127"/>
      <c r="D1203" s="127"/>
      <c r="E1203" s="127"/>
      <c r="F1203" s="127"/>
      <c r="G1203" s="154"/>
      <c r="H1203" s="154"/>
      <c r="I1203" s="154"/>
      <c r="J1203" s="127"/>
    </row>
    <row r="1204" spans="1:10" x14ac:dyDescent="0.3">
      <c r="A1204" s="127"/>
      <c r="B1204" s="127"/>
      <c r="C1204" s="127"/>
      <c r="D1204" s="127"/>
      <c r="E1204" s="127"/>
      <c r="F1204" s="127"/>
      <c r="G1204" s="154"/>
      <c r="H1204" s="154"/>
      <c r="I1204" s="154"/>
      <c r="J1204" s="127"/>
    </row>
    <row r="1205" spans="1:10" x14ac:dyDescent="0.3">
      <c r="A1205" s="127"/>
      <c r="B1205" s="127"/>
      <c r="C1205" s="127"/>
      <c r="D1205" s="127"/>
      <c r="E1205" s="127"/>
      <c r="F1205" s="127"/>
      <c r="G1205" s="154"/>
      <c r="H1205" s="154"/>
      <c r="I1205" s="154"/>
      <c r="J1205" s="127"/>
    </row>
    <row r="1206" spans="1:10" x14ac:dyDescent="0.3">
      <c r="A1206" s="127"/>
      <c r="B1206" s="127"/>
      <c r="C1206" s="127"/>
      <c r="D1206" s="127"/>
      <c r="E1206" s="127"/>
      <c r="F1206" s="127"/>
      <c r="G1206" s="154"/>
      <c r="H1206" s="154"/>
      <c r="I1206" s="154"/>
      <c r="J1206" s="127"/>
    </row>
  </sheetData>
  <sheetProtection algorithmName="SHA-512" hashValue="KXPWWV6CKxbHi2IEo7ABaqQ9dbSNqRW0JGpRgYMps64MxEC3uc0jN5A/h+P4Dy30osCQiOfcWsxT8QqN86NqOQ==" saltValue="tf5KbHTysWMYgKSNF6rzOw==" spinCount="100000" sheet="1" objects="1" scenarios="1"/>
  <pageMargins left="0.7" right="0.7" top="0.8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34998626667073579"/>
    <pageSetUpPr fitToPage="1"/>
  </sheetPr>
  <dimension ref="A1:AD49"/>
  <sheetViews>
    <sheetView topLeftCell="A7" zoomScaleNormal="100" workbookViewId="0">
      <selection activeCell="O27" sqref="O27:Q27"/>
    </sheetView>
  </sheetViews>
  <sheetFormatPr defaultColWidth="9.109375" defaultRowHeight="15" customHeight="1" x14ac:dyDescent="0.3"/>
  <cols>
    <col min="1" max="15" width="4.88671875" customWidth="1"/>
    <col min="16" max="16" width="15.109375" customWidth="1"/>
    <col min="17" max="17" width="4.88671875" hidden="1" customWidth="1"/>
    <col min="18" max="18" width="5.44140625" style="12" customWidth="1"/>
    <col min="19" max="19" width="7.109375" customWidth="1"/>
    <col min="20" max="20" width="11.44140625" customWidth="1"/>
    <col min="21" max="21" width="36.44140625" customWidth="1"/>
    <col min="23" max="23" width="7" customWidth="1"/>
    <col min="24" max="26" width="10.6640625" style="77" customWidth="1"/>
    <col min="27" max="27" width="9.109375" style="81"/>
  </cols>
  <sheetData>
    <row r="1" spans="1:30" ht="17.25" customHeight="1" thickBot="1" x14ac:dyDescent="0.4">
      <c r="A1" s="51"/>
      <c r="B1" s="330" t="s">
        <v>17</v>
      </c>
      <c r="C1" s="330"/>
      <c r="D1" s="330"/>
      <c r="E1" s="330"/>
      <c r="F1" s="330"/>
      <c r="G1" s="330"/>
      <c r="H1" s="330"/>
      <c r="I1" s="330"/>
      <c r="J1" s="330"/>
      <c r="K1" s="330"/>
      <c r="L1" s="330"/>
      <c r="M1" s="330"/>
      <c r="N1" s="330"/>
      <c r="O1" s="330"/>
      <c r="P1" s="330"/>
      <c r="Q1" s="330"/>
      <c r="R1" s="45"/>
      <c r="S1" s="321">
        <f>'Organization''s Demographics'!E4</f>
        <v>0</v>
      </c>
      <c r="T1" s="321"/>
      <c r="U1" s="321"/>
      <c r="V1" s="68" t="s">
        <v>18</v>
      </c>
      <c r="W1" s="71"/>
      <c r="X1" s="74"/>
      <c r="Y1" s="101">
        <f>'Revenues &amp; Summary'!G28</f>
        <v>0</v>
      </c>
      <c r="Z1" s="54"/>
      <c r="AA1" s="227"/>
      <c r="AB1" s="221"/>
      <c r="AC1" s="221"/>
      <c r="AD1" s="221"/>
    </row>
    <row r="2" spans="1:30" s="15" customFormat="1" ht="15" customHeight="1" x14ac:dyDescent="0.3">
      <c r="B2" s="322" t="s">
        <v>186</v>
      </c>
      <c r="C2" s="322"/>
      <c r="D2" s="322"/>
      <c r="E2" s="322"/>
      <c r="F2" s="322"/>
      <c r="G2" s="322"/>
      <c r="H2" s="322"/>
      <c r="I2" s="322"/>
      <c r="J2" s="322"/>
      <c r="K2" s="322"/>
      <c r="L2" s="322"/>
      <c r="M2" s="322"/>
      <c r="N2" s="322"/>
      <c r="O2" s="322"/>
      <c r="P2" s="322"/>
      <c r="Q2" s="322"/>
      <c r="R2" s="37"/>
      <c r="S2" s="55" t="s">
        <v>201</v>
      </c>
      <c r="T2" s="55"/>
      <c r="U2" s="55"/>
      <c r="V2" s="68" t="s">
        <v>18</v>
      </c>
      <c r="W2" s="72"/>
      <c r="X2" s="75"/>
      <c r="Y2" s="101">
        <f>'Revenues &amp; Summary'!G29</f>
        <v>0</v>
      </c>
      <c r="Z2" s="54"/>
      <c r="AA2" s="227"/>
    </row>
    <row r="3" spans="1:30" s="5" customFormat="1" ht="15" customHeight="1" thickBot="1" x14ac:dyDescent="0.35">
      <c r="B3" s="323" t="s">
        <v>205</v>
      </c>
      <c r="C3" s="323"/>
      <c r="D3" s="323"/>
      <c r="E3" s="323"/>
      <c r="F3" s="323"/>
      <c r="G3" s="323"/>
      <c r="H3" s="323"/>
      <c r="I3" s="323"/>
      <c r="J3" s="323"/>
      <c r="K3" s="323"/>
      <c r="L3" s="323"/>
      <c r="M3" s="323"/>
      <c r="N3" s="323"/>
      <c r="O3" s="323"/>
      <c r="P3" s="323"/>
      <c r="Q3" s="323"/>
      <c r="R3" s="40"/>
      <c r="S3" s="56" t="s">
        <v>19</v>
      </c>
      <c r="T3" s="56"/>
      <c r="U3" s="56"/>
      <c r="V3" s="69" t="s">
        <v>18</v>
      </c>
      <c r="W3" s="73"/>
      <c r="X3" s="76"/>
      <c r="Y3" s="102">
        <f>'Revenues &amp; Summary'!G30</f>
        <v>0</v>
      </c>
      <c r="Z3" s="223"/>
      <c r="AA3" s="78"/>
    </row>
    <row r="4" spans="1:30" ht="13.5" customHeight="1" x14ac:dyDescent="0.3">
      <c r="A4" s="221"/>
      <c r="B4" s="324" t="s">
        <v>20</v>
      </c>
      <c r="C4" s="324"/>
      <c r="D4" s="324"/>
      <c r="E4" s="324"/>
      <c r="F4" s="324"/>
      <c r="G4" s="324"/>
      <c r="H4" s="324"/>
      <c r="I4" s="324"/>
      <c r="J4" s="324"/>
      <c r="K4" s="324"/>
      <c r="L4" s="324"/>
      <c r="M4" s="324"/>
      <c r="N4" s="324"/>
      <c r="O4" s="324"/>
      <c r="P4" s="324"/>
      <c r="Q4" s="324"/>
      <c r="R4" s="38"/>
      <c r="S4" s="57"/>
      <c r="T4" s="57"/>
      <c r="U4" s="57"/>
      <c r="V4" s="57"/>
      <c r="W4" s="57"/>
      <c r="X4" s="58"/>
      <c r="Y4" s="58"/>
      <c r="Z4" s="58"/>
      <c r="AA4" s="227"/>
      <c r="AB4" s="221"/>
      <c r="AC4" s="221"/>
      <c r="AD4" s="221"/>
    </row>
    <row r="5" spans="1:30" s="15" customFormat="1" ht="11.25" customHeight="1" x14ac:dyDescent="0.3">
      <c r="B5" s="325" t="s">
        <v>195</v>
      </c>
      <c r="C5" s="325"/>
      <c r="D5" s="325"/>
      <c r="E5" s="325"/>
      <c r="F5" s="325"/>
      <c r="G5" s="325"/>
      <c r="H5" s="325"/>
      <c r="I5" s="325"/>
      <c r="J5" s="325"/>
      <c r="K5" s="325"/>
      <c r="L5" s="325"/>
      <c r="M5" s="325"/>
      <c r="N5" s="325"/>
      <c r="O5" s="325"/>
      <c r="P5" s="325"/>
      <c r="Q5" s="325"/>
      <c r="R5" s="37"/>
      <c r="S5" s="57"/>
      <c r="T5" s="53"/>
      <c r="U5" s="53"/>
      <c r="V5" s="53"/>
      <c r="W5" s="53"/>
      <c r="X5" s="54"/>
      <c r="Y5" s="54"/>
      <c r="Z5" s="54"/>
      <c r="AA5" s="227"/>
    </row>
    <row r="6" spans="1:30" ht="15" customHeight="1" thickBot="1" x14ac:dyDescent="0.35">
      <c r="A6" s="221"/>
      <c r="B6" s="221"/>
      <c r="C6" s="221"/>
      <c r="D6" s="221"/>
      <c r="E6" s="221"/>
      <c r="F6" s="221"/>
      <c r="G6" s="221"/>
      <c r="H6" s="221"/>
      <c r="I6" s="221"/>
      <c r="J6" s="221"/>
      <c r="K6" s="221"/>
      <c r="L6" s="221"/>
      <c r="M6" s="221"/>
      <c r="N6" s="221"/>
      <c r="O6" s="221"/>
      <c r="P6" s="221"/>
      <c r="Q6" s="221"/>
      <c r="R6" s="38"/>
      <c r="S6" s="222" t="s">
        <v>21</v>
      </c>
      <c r="T6" s="222" t="s">
        <v>22</v>
      </c>
      <c r="U6" s="225" t="s">
        <v>23</v>
      </c>
      <c r="V6" s="222" t="s">
        <v>204</v>
      </c>
      <c r="W6" s="222"/>
      <c r="X6" s="223" t="s">
        <v>25</v>
      </c>
      <c r="Y6" s="223" t="s">
        <v>26</v>
      </c>
      <c r="Z6" s="223" t="s">
        <v>27</v>
      </c>
      <c r="AA6" s="79" t="s">
        <v>28</v>
      </c>
      <c r="AB6" s="221"/>
      <c r="AC6" s="221"/>
      <c r="AD6" s="221"/>
    </row>
    <row r="7" spans="1:30" s="15" customFormat="1" ht="15" customHeight="1" x14ac:dyDescent="0.3">
      <c r="B7" s="327" t="s">
        <v>29</v>
      </c>
      <c r="C7" s="328"/>
      <c r="D7" s="328"/>
      <c r="E7" s="328"/>
      <c r="F7" s="328"/>
      <c r="G7" s="328"/>
      <c r="H7" s="328"/>
      <c r="I7" s="329"/>
      <c r="J7" s="221"/>
      <c r="K7" s="221"/>
      <c r="L7" s="221"/>
      <c r="M7" s="221"/>
      <c r="N7" s="221"/>
      <c r="O7" s="221"/>
      <c r="P7" s="326" t="s">
        <v>30</v>
      </c>
      <c r="Q7" s="326"/>
      <c r="R7" s="37"/>
      <c r="S7" s="9"/>
      <c r="T7" s="145">
        <v>45474</v>
      </c>
      <c r="U7" s="60" t="s">
        <v>31</v>
      </c>
      <c r="V7" s="156"/>
      <c r="W7" s="156"/>
      <c r="X7" s="61"/>
      <c r="Y7" s="61"/>
      <c r="Z7" s="61"/>
      <c r="AA7" s="228">
        <f>O45</f>
        <v>0</v>
      </c>
    </row>
    <row r="8" spans="1:30" s="15" customFormat="1" ht="15" customHeight="1" x14ac:dyDescent="0.3">
      <c r="B8" s="339" t="s">
        <v>32</v>
      </c>
      <c r="C8" s="340"/>
      <c r="D8" s="341"/>
      <c r="E8" s="342" t="s">
        <v>190</v>
      </c>
      <c r="F8" s="343"/>
      <c r="G8" s="343"/>
      <c r="H8" s="343"/>
      <c r="I8" s="344"/>
      <c r="J8" s="335" t="s">
        <v>33</v>
      </c>
      <c r="K8" s="336"/>
      <c r="L8" s="336"/>
      <c r="M8" s="336"/>
      <c r="N8" s="336"/>
      <c r="O8" s="336"/>
      <c r="P8" s="215"/>
      <c r="Q8" s="237"/>
      <c r="R8" s="37"/>
      <c r="S8" s="169"/>
      <c r="T8" s="167"/>
      <c r="U8" s="172"/>
      <c r="V8" s="1"/>
      <c r="W8" s="1"/>
      <c r="X8" s="166"/>
      <c r="Y8" s="166"/>
      <c r="Z8" s="166"/>
      <c r="AA8" s="228">
        <f>IF(Y8&gt;0,AA7-Y8+Z8,AA7-X8+Z8)</f>
        <v>0</v>
      </c>
    </row>
    <row r="9" spans="1:30" s="15" customFormat="1" ht="15" customHeight="1" x14ac:dyDescent="0.3">
      <c r="B9" s="345" t="s">
        <v>34</v>
      </c>
      <c r="C9" s="346"/>
      <c r="D9" s="347"/>
      <c r="E9" s="342" t="s">
        <v>192</v>
      </c>
      <c r="F9" s="343"/>
      <c r="G9" s="343"/>
      <c r="H9" s="343"/>
      <c r="I9" s="344"/>
      <c r="K9" s="217"/>
      <c r="L9" s="336" t="s">
        <v>35</v>
      </c>
      <c r="M9" s="336"/>
      <c r="N9" s="336"/>
      <c r="O9" s="336"/>
      <c r="P9" s="215"/>
      <c r="Q9" s="237"/>
      <c r="R9" s="37"/>
      <c r="S9" s="169"/>
      <c r="T9" s="167"/>
      <c r="U9" s="172"/>
      <c r="V9" s="159"/>
      <c r="W9" s="1"/>
      <c r="X9" s="166"/>
      <c r="Y9" s="166"/>
      <c r="Z9" s="166"/>
      <c r="AA9" s="228">
        <f t="shared" ref="AA9:AA34" si="0">IF(Y9&gt;0,AA8-Y9+Z9,AA8-X9+Z9)</f>
        <v>0</v>
      </c>
    </row>
    <row r="10" spans="1:30" s="15" customFormat="1" ht="15" customHeight="1" x14ac:dyDescent="0.3">
      <c r="B10" s="348"/>
      <c r="C10" s="349"/>
      <c r="D10" s="350"/>
      <c r="E10" s="342" t="s">
        <v>193</v>
      </c>
      <c r="F10" s="343"/>
      <c r="G10" s="343"/>
      <c r="H10" s="343"/>
      <c r="I10" s="344"/>
      <c r="K10" s="336" t="s">
        <v>36</v>
      </c>
      <c r="L10" s="336"/>
      <c r="M10" s="336"/>
      <c r="N10" s="336"/>
      <c r="O10" s="336"/>
      <c r="P10" s="215"/>
      <c r="Q10" s="237"/>
      <c r="R10" s="37"/>
      <c r="S10" s="169"/>
      <c r="T10" s="167"/>
      <c r="U10" s="172"/>
      <c r="V10" s="1"/>
      <c r="W10" s="1"/>
      <c r="X10" s="166"/>
      <c r="Y10" s="166"/>
      <c r="Z10" s="166"/>
      <c r="AA10" s="228">
        <f t="shared" si="0"/>
        <v>0</v>
      </c>
    </row>
    <row r="11" spans="1:30" s="15" customFormat="1" ht="15" customHeight="1" x14ac:dyDescent="0.3">
      <c r="B11" s="339" t="s">
        <v>37</v>
      </c>
      <c r="C11" s="340"/>
      <c r="D11" s="341"/>
      <c r="E11" s="342" t="s">
        <v>191</v>
      </c>
      <c r="F11" s="343"/>
      <c r="G11" s="343"/>
      <c r="H11" s="343"/>
      <c r="I11" s="344"/>
      <c r="K11" s="337" t="s">
        <v>38</v>
      </c>
      <c r="L11" s="338"/>
      <c r="M11" s="338"/>
      <c r="N11" s="338"/>
      <c r="O11" s="338"/>
      <c r="P11" s="215"/>
      <c r="Q11" s="237"/>
      <c r="R11" s="37"/>
      <c r="S11" s="63" t="s">
        <v>39</v>
      </c>
      <c r="T11" s="160"/>
      <c r="U11" s="173"/>
      <c r="V11" s="161"/>
      <c r="W11" s="1"/>
      <c r="X11" s="166"/>
      <c r="Y11" s="166"/>
      <c r="Z11" s="166"/>
      <c r="AA11" s="228">
        <f t="shared" si="0"/>
        <v>0</v>
      </c>
    </row>
    <row r="12" spans="1:30" s="15" customFormat="1" ht="15" customHeight="1" x14ac:dyDescent="0.3">
      <c r="B12" s="333" t="s">
        <v>202</v>
      </c>
      <c r="C12" s="333"/>
      <c r="D12" s="333"/>
      <c r="E12" s="333"/>
      <c r="F12" s="333"/>
      <c r="G12" s="333"/>
      <c r="H12" s="333"/>
      <c r="I12" s="333"/>
      <c r="J12" s="331" t="s">
        <v>40</v>
      </c>
      <c r="K12" s="332"/>
      <c r="L12" s="332"/>
      <c r="M12" s="332"/>
      <c r="N12" s="332"/>
      <c r="O12" s="332"/>
      <c r="P12" s="334"/>
      <c r="Q12" s="334"/>
      <c r="R12" s="37"/>
      <c r="S12" s="64"/>
      <c r="T12" s="162"/>
      <c r="U12" s="174"/>
      <c r="V12" s="163"/>
      <c r="W12" s="1"/>
      <c r="X12" s="166"/>
      <c r="Y12" s="166"/>
      <c r="Z12" s="166"/>
      <c r="AA12" s="228">
        <f t="shared" si="0"/>
        <v>0</v>
      </c>
    </row>
    <row r="13" spans="1:30" s="15" customFormat="1" ht="15" customHeight="1" x14ac:dyDescent="0.3">
      <c r="B13" s="156"/>
      <c r="C13" s="156"/>
      <c r="D13" s="156"/>
      <c r="E13" s="156"/>
      <c r="F13" s="156"/>
      <c r="G13" s="156"/>
      <c r="H13" s="156"/>
      <c r="I13" s="16"/>
      <c r="J13" s="156"/>
      <c r="K13" s="218" t="s">
        <v>41</v>
      </c>
      <c r="L13" s="218"/>
      <c r="M13" s="218"/>
      <c r="N13" s="218"/>
      <c r="O13" s="304">
        <f>SUM(P8:Q12)</f>
        <v>0</v>
      </c>
      <c r="P13" s="304"/>
      <c r="Q13" s="304"/>
      <c r="R13" s="37"/>
      <c r="S13" s="18"/>
      <c r="T13" s="167"/>
      <c r="U13" s="172"/>
      <c r="V13" s="1"/>
      <c r="W13" s="1"/>
      <c r="X13" s="166"/>
      <c r="Y13" s="166"/>
      <c r="Z13" s="166"/>
      <c r="AA13" s="228">
        <f t="shared" si="0"/>
        <v>0</v>
      </c>
    </row>
    <row r="14" spans="1:30" s="15" customFormat="1" ht="15" customHeight="1" x14ac:dyDescent="0.3">
      <c r="B14" s="221"/>
      <c r="C14" s="221"/>
      <c r="D14" s="221"/>
      <c r="E14" s="221"/>
      <c r="F14" s="221"/>
      <c r="G14" s="221"/>
      <c r="H14" s="221"/>
      <c r="I14" s="221"/>
      <c r="J14" s="219"/>
      <c r="K14" s="219"/>
      <c r="L14" s="219"/>
      <c r="M14" s="219"/>
      <c r="N14" s="219"/>
      <c r="O14" s="219"/>
      <c r="P14" s="219"/>
      <c r="Q14" s="219"/>
      <c r="R14" s="37"/>
      <c r="S14" s="18"/>
      <c r="T14" s="167"/>
      <c r="U14" s="172"/>
      <c r="V14" s="1"/>
      <c r="W14" s="1"/>
      <c r="X14" s="166"/>
      <c r="Y14" s="166"/>
      <c r="Z14" s="166"/>
      <c r="AA14" s="228">
        <f t="shared" si="0"/>
        <v>0</v>
      </c>
      <c r="AD14" s="221"/>
    </row>
    <row r="15" spans="1:30" s="3" customFormat="1" ht="15" customHeight="1" x14ac:dyDescent="0.3">
      <c r="A15" s="156"/>
      <c r="B15" s="324" t="s">
        <v>42</v>
      </c>
      <c r="C15" s="324"/>
      <c r="D15" s="324"/>
      <c r="E15" s="324"/>
      <c r="F15" s="324"/>
      <c r="G15" s="324"/>
      <c r="H15" s="324"/>
      <c r="I15" s="324"/>
      <c r="J15" s="324"/>
      <c r="K15" s="324"/>
      <c r="L15" s="324"/>
      <c r="M15" s="324"/>
      <c r="N15" s="324"/>
      <c r="O15" s="324"/>
      <c r="P15" s="324"/>
      <c r="Q15" s="324"/>
      <c r="R15" s="43"/>
      <c r="S15" s="169"/>
      <c r="T15" s="167"/>
      <c r="U15" s="172"/>
      <c r="V15" s="1"/>
      <c r="W15" s="1"/>
      <c r="X15" s="166"/>
      <c r="Y15" s="166"/>
      <c r="Z15" s="166"/>
      <c r="AA15" s="228">
        <f t="shared" si="0"/>
        <v>0</v>
      </c>
      <c r="AB15" s="156"/>
      <c r="AC15" s="156"/>
      <c r="AD15" s="156"/>
    </row>
    <row r="16" spans="1:30" ht="15" customHeight="1" x14ac:dyDescent="0.3">
      <c r="A16" s="221"/>
      <c r="B16" s="307" t="s">
        <v>43</v>
      </c>
      <c r="C16" s="307"/>
      <c r="D16" s="307"/>
      <c r="E16" s="307"/>
      <c r="F16" s="307"/>
      <c r="G16" s="307"/>
      <c r="H16" s="307"/>
      <c r="I16" s="307"/>
      <c r="J16" s="307"/>
      <c r="K16" s="307"/>
      <c r="L16" s="307"/>
      <c r="M16" s="307"/>
      <c r="N16" s="307"/>
      <c r="O16" s="307"/>
      <c r="P16" s="307"/>
      <c r="Q16" s="307"/>
      <c r="R16" s="38"/>
      <c r="S16" s="169"/>
      <c r="T16" s="167"/>
      <c r="U16" s="172"/>
      <c r="V16" s="1"/>
      <c r="W16" s="1"/>
      <c r="X16" s="166"/>
      <c r="Y16" s="166"/>
      <c r="Z16" s="166"/>
      <c r="AA16" s="228">
        <f t="shared" si="0"/>
        <v>0</v>
      </c>
      <c r="AB16" s="221"/>
      <c r="AC16" s="221"/>
      <c r="AD16" s="221"/>
    </row>
    <row r="17" spans="1:27" ht="15" customHeight="1" x14ac:dyDescent="0.3">
      <c r="A17" s="221"/>
      <c r="B17" s="239" t="s">
        <v>44</v>
      </c>
      <c r="C17" s="239"/>
      <c r="D17" s="239"/>
      <c r="E17" s="239"/>
      <c r="F17" s="239"/>
      <c r="G17" s="239"/>
      <c r="H17" s="239"/>
      <c r="I17" s="239"/>
      <c r="J17" s="239"/>
      <c r="K17" s="239"/>
      <c r="L17" s="239"/>
      <c r="M17" s="239"/>
      <c r="N17" s="239"/>
      <c r="O17" s="239"/>
      <c r="P17" s="238"/>
      <c r="Q17" s="216"/>
      <c r="R17" s="38"/>
      <c r="S17" s="169"/>
      <c r="T17" s="167"/>
      <c r="U17" s="172"/>
      <c r="V17" s="1"/>
      <c r="W17" s="1"/>
      <c r="X17" s="166"/>
      <c r="Y17" s="166"/>
      <c r="Z17" s="166"/>
      <c r="AA17" s="228">
        <f t="shared" si="0"/>
        <v>0</v>
      </c>
    </row>
    <row r="18" spans="1:27" s="15" customFormat="1" ht="15" customHeight="1" x14ac:dyDescent="0.3">
      <c r="A18" s="34"/>
      <c r="B18" s="221"/>
      <c r="C18" s="221"/>
      <c r="D18" s="221"/>
      <c r="E18" s="221"/>
      <c r="F18" s="221"/>
      <c r="G18" s="221"/>
      <c r="H18" s="221"/>
      <c r="I18" s="221"/>
      <c r="J18" s="221"/>
      <c r="K18" s="221"/>
      <c r="L18" s="221"/>
      <c r="M18" s="221"/>
      <c r="N18" s="221"/>
      <c r="O18" s="221"/>
      <c r="P18" s="221"/>
      <c r="Q18" s="221"/>
      <c r="R18" s="66"/>
      <c r="S18" s="63" t="s">
        <v>45</v>
      </c>
      <c r="T18" s="167"/>
      <c r="U18" s="172"/>
      <c r="V18" s="1"/>
      <c r="W18" s="1"/>
      <c r="X18" s="166"/>
      <c r="Y18" s="166"/>
      <c r="Z18" s="166"/>
      <c r="AA18" s="228">
        <f t="shared" si="0"/>
        <v>0</v>
      </c>
    </row>
    <row r="19" spans="1:27" s="15" customFormat="1" ht="15" customHeight="1" x14ac:dyDescent="0.3">
      <c r="B19" s="311" t="s">
        <v>46</v>
      </c>
      <c r="C19" s="311"/>
      <c r="D19" s="309" t="s">
        <v>233</v>
      </c>
      <c r="E19" s="309"/>
      <c r="F19" s="309"/>
      <c r="G19" s="309"/>
      <c r="H19" s="309"/>
      <c r="I19" s="309"/>
      <c r="J19" s="309"/>
      <c r="N19" s="11"/>
      <c r="O19" s="11"/>
      <c r="P19" s="11"/>
      <c r="Q19" s="11"/>
      <c r="R19" s="67"/>
      <c r="S19" s="65"/>
      <c r="T19" s="167"/>
      <c r="U19" s="172"/>
      <c r="V19" s="1"/>
      <c r="W19" s="1"/>
      <c r="X19" s="166"/>
      <c r="Y19" s="166"/>
      <c r="Z19" s="166"/>
      <c r="AA19" s="228">
        <f t="shared" si="0"/>
        <v>0</v>
      </c>
    </row>
    <row r="20" spans="1:27" ht="15" customHeight="1" x14ac:dyDescent="0.3">
      <c r="A20" s="221"/>
      <c r="B20" s="312" t="s">
        <v>47</v>
      </c>
      <c r="C20" s="312"/>
      <c r="D20" s="312"/>
      <c r="E20" s="312"/>
      <c r="F20" s="312"/>
      <c r="G20" s="15"/>
      <c r="H20" s="15"/>
      <c r="I20" s="15"/>
      <c r="J20" s="15"/>
      <c r="K20" s="15"/>
      <c r="L20" s="15"/>
      <c r="M20" s="15"/>
      <c r="N20" s="15"/>
      <c r="O20" s="15"/>
      <c r="P20" s="15"/>
      <c r="Q20" s="15"/>
      <c r="R20" s="38"/>
      <c r="S20" s="18"/>
      <c r="T20" s="167"/>
      <c r="U20" s="172"/>
      <c r="V20" s="1"/>
      <c r="W20" s="1"/>
      <c r="X20" s="166"/>
      <c r="Y20" s="166"/>
      <c r="Z20" s="166"/>
      <c r="AA20" s="228">
        <f t="shared" si="0"/>
        <v>0</v>
      </c>
    </row>
    <row r="21" spans="1:27" s="15" customFormat="1" ht="15" customHeight="1" x14ac:dyDescent="0.3">
      <c r="B21" s="308"/>
      <c r="C21" s="308"/>
      <c r="D21" s="308"/>
      <c r="E21" s="308"/>
      <c r="F21" s="308"/>
      <c r="G21" s="308"/>
      <c r="H21" s="308"/>
      <c r="I21" s="308"/>
      <c r="J21" s="308"/>
      <c r="K21" s="308"/>
      <c r="L21" s="306" t="s">
        <v>48</v>
      </c>
      <c r="M21" s="306"/>
      <c r="N21" s="306"/>
      <c r="O21" s="313"/>
      <c r="P21" s="313"/>
      <c r="Q21" s="313"/>
      <c r="R21" s="37"/>
      <c r="S21" s="177"/>
      <c r="T21" s="167"/>
      <c r="U21" s="172"/>
      <c r="V21" s="1"/>
      <c r="W21" s="1"/>
      <c r="X21" s="166"/>
      <c r="Y21" s="166"/>
      <c r="Z21" s="166"/>
      <c r="AA21" s="228">
        <f t="shared" si="0"/>
        <v>0</v>
      </c>
    </row>
    <row r="22" spans="1:27" s="15" customFormat="1" ht="15" customHeight="1" x14ac:dyDescent="0.3">
      <c r="B22" s="308"/>
      <c r="C22" s="308"/>
      <c r="D22" s="308"/>
      <c r="E22" s="308"/>
      <c r="F22" s="308"/>
      <c r="G22" s="308"/>
      <c r="H22" s="308"/>
      <c r="I22" s="308"/>
      <c r="J22" s="308"/>
      <c r="K22" s="308"/>
      <c r="L22" s="306" t="s">
        <v>49</v>
      </c>
      <c r="M22" s="306"/>
      <c r="N22" s="306"/>
      <c r="O22" s="305"/>
      <c r="P22" s="305"/>
      <c r="Q22" s="305"/>
      <c r="R22" s="37"/>
      <c r="S22" s="177"/>
      <c r="T22" s="167"/>
      <c r="U22" s="172"/>
      <c r="V22" s="1"/>
      <c r="W22" s="1"/>
      <c r="X22" s="166"/>
      <c r="Y22" s="166"/>
      <c r="Z22" s="166"/>
      <c r="AA22" s="228">
        <f>IF(Y22&gt;0,AA21-Y22+Z22,AA21-X22+Z22)</f>
        <v>0</v>
      </c>
    </row>
    <row r="23" spans="1:27" s="15" customFormat="1" ht="15" customHeight="1" x14ac:dyDescent="0.3">
      <c r="B23" s="308"/>
      <c r="C23" s="308"/>
      <c r="D23" s="308"/>
      <c r="E23" s="308"/>
      <c r="F23" s="308"/>
      <c r="G23" s="308"/>
      <c r="H23" s="308"/>
      <c r="I23" s="308"/>
      <c r="J23" s="308"/>
      <c r="K23" s="308"/>
      <c r="L23" s="306" t="s">
        <v>50</v>
      </c>
      <c r="M23" s="306"/>
      <c r="N23" s="306"/>
      <c r="O23" s="315"/>
      <c r="P23" s="315"/>
      <c r="Q23" s="315"/>
      <c r="R23" s="37"/>
      <c r="S23" s="169"/>
      <c r="T23" s="167"/>
      <c r="U23" s="172"/>
      <c r="V23" s="1"/>
      <c r="W23" s="1"/>
      <c r="X23" s="166"/>
      <c r="Y23" s="166"/>
      <c r="Z23" s="166"/>
      <c r="AA23" s="228">
        <f t="shared" si="0"/>
        <v>0</v>
      </c>
    </row>
    <row r="24" spans="1:27" s="15" customFormat="1" ht="15" customHeight="1" x14ac:dyDescent="0.3">
      <c r="L24" s="319" t="s">
        <v>51</v>
      </c>
      <c r="M24" s="319"/>
      <c r="N24" s="319"/>
      <c r="O24" s="320">
        <f>IF(O21&lt;O23,0,O21-O23)</f>
        <v>0</v>
      </c>
      <c r="P24" s="320"/>
      <c r="Q24" s="320"/>
      <c r="R24" s="37"/>
      <c r="S24" s="169"/>
      <c r="T24" s="167"/>
      <c r="U24" s="172"/>
      <c r="V24" s="1"/>
      <c r="W24" s="1"/>
      <c r="X24" s="166"/>
      <c r="Y24" s="166"/>
      <c r="Z24" s="166"/>
      <c r="AA24" s="228">
        <f t="shared" si="0"/>
        <v>0</v>
      </c>
    </row>
    <row r="25" spans="1:27" s="15" customFormat="1" ht="15" customHeight="1" x14ac:dyDescent="0.3">
      <c r="B25" s="318" t="s">
        <v>52</v>
      </c>
      <c r="C25" s="318"/>
      <c r="D25" s="310" t="s">
        <v>234</v>
      </c>
      <c r="E25" s="310"/>
      <c r="F25" s="310"/>
      <c r="G25" s="310"/>
      <c r="H25" s="310"/>
      <c r="I25" s="310"/>
      <c r="J25" s="310"/>
      <c r="K25" s="25"/>
      <c r="L25" s="214"/>
      <c r="M25" s="214"/>
      <c r="N25" s="214"/>
      <c r="O25" s="24"/>
      <c r="P25" s="24"/>
      <c r="Q25" s="24"/>
      <c r="R25" s="37"/>
      <c r="S25" s="169"/>
      <c r="T25" s="167"/>
      <c r="U25" s="172"/>
      <c r="V25" s="1"/>
      <c r="W25" s="1"/>
      <c r="X25" s="166"/>
      <c r="Y25" s="166"/>
      <c r="Z25" s="166"/>
      <c r="AA25" s="228">
        <f t="shared" si="0"/>
        <v>0</v>
      </c>
    </row>
    <row r="26" spans="1:27" s="15" customFormat="1" ht="15" customHeight="1" x14ac:dyDescent="0.3">
      <c r="B26" s="312" t="s">
        <v>47</v>
      </c>
      <c r="C26" s="312"/>
      <c r="D26" s="312"/>
      <c r="E26" s="312"/>
      <c r="F26" s="312"/>
      <c r="G26" s="5"/>
      <c r="H26" s="5"/>
      <c r="I26" s="5"/>
      <c r="J26" s="5"/>
      <c r="K26" s="5"/>
      <c r="L26" s="26"/>
      <c r="M26" s="26"/>
      <c r="N26" s="26"/>
      <c r="O26" s="28"/>
      <c r="P26" s="28"/>
      <c r="Q26" s="28"/>
      <c r="R26" s="37"/>
      <c r="S26" s="169"/>
      <c r="T26" s="167"/>
      <c r="U26" s="172"/>
      <c r="V26" s="1"/>
      <c r="W26" s="1"/>
      <c r="X26" s="166"/>
      <c r="Y26" s="166"/>
      <c r="Z26" s="166"/>
      <c r="AA26" s="228">
        <f t="shared" si="0"/>
        <v>0</v>
      </c>
    </row>
    <row r="27" spans="1:27" s="23" customFormat="1" ht="15" customHeight="1" x14ac:dyDescent="0.3">
      <c r="B27" s="308" t="s">
        <v>235</v>
      </c>
      <c r="C27" s="308"/>
      <c r="D27" s="308"/>
      <c r="E27" s="308"/>
      <c r="F27" s="308"/>
      <c r="G27" s="308"/>
      <c r="H27" s="308"/>
      <c r="I27" s="308"/>
      <c r="J27" s="308"/>
      <c r="K27" s="308"/>
      <c r="L27" s="306" t="s">
        <v>48</v>
      </c>
      <c r="M27" s="306"/>
      <c r="N27" s="306"/>
      <c r="O27" s="313"/>
      <c r="P27" s="313"/>
      <c r="Q27" s="313"/>
      <c r="R27" s="37"/>
      <c r="S27" s="63" t="s">
        <v>53</v>
      </c>
      <c r="T27" s="167"/>
      <c r="U27" s="172"/>
      <c r="V27" s="1"/>
      <c r="W27" s="1"/>
      <c r="X27" s="166"/>
      <c r="Y27" s="166"/>
      <c r="Z27" s="166"/>
      <c r="AA27" s="228">
        <f t="shared" si="0"/>
        <v>0</v>
      </c>
    </row>
    <row r="28" spans="1:27" s="15" customFormat="1" ht="15" customHeight="1" x14ac:dyDescent="0.3">
      <c r="B28" s="308"/>
      <c r="C28" s="308"/>
      <c r="D28" s="308"/>
      <c r="E28" s="308"/>
      <c r="F28" s="308"/>
      <c r="G28" s="308"/>
      <c r="H28" s="308"/>
      <c r="I28" s="308"/>
      <c r="J28" s="308"/>
      <c r="K28" s="308"/>
      <c r="L28" s="306" t="s">
        <v>49</v>
      </c>
      <c r="M28" s="306"/>
      <c r="N28" s="306"/>
      <c r="O28" s="305"/>
      <c r="P28" s="305"/>
      <c r="Q28" s="305"/>
      <c r="R28" s="37"/>
      <c r="S28" s="18"/>
      <c r="T28" s="167"/>
      <c r="U28" s="172"/>
      <c r="V28" s="1"/>
      <c r="W28" s="1"/>
      <c r="X28" s="166"/>
      <c r="Y28" s="166"/>
      <c r="Z28" s="166"/>
      <c r="AA28" s="228">
        <f t="shared" si="0"/>
        <v>0</v>
      </c>
    </row>
    <row r="29" spans="1:27" s="15" customFormat="1" ht="15" customHeight="1" x14ac:dyDescent="0.3">
      <c r="B29" s="308"/>
      <c r="C29" s="308"/>
      <c r="D29" s="308"/>
      <c r="E29" s="308"/>
      <c r="F29" s="308"/>
      <c r="G29" s="308"/>
      <c r="H29" s="308"/>
      <c r="I29" s="308"/>
      <c r="J29" s="308"/>
      <c r="K29" s="308"/>
      <c r="L29" s="306" t="s">
        <v>50</v>
      </c>
      <c r="M29" s="306"/>
      <c r="N29" s="306"/>
      <c r="O29" s="315"/>
      <c r="P29" s="315"/>
      <c r="Q29" s="315"/>
      <c r="R29" s="37"/>
      <c r="S29" s="18"/>
      <c r="T29" s="167"/>
      <c r="U29" s="172"/>
      <c r="V29" s="1"/>
      <c r="W29" s="1"/>
      <c r="X29" s="166"/>
      <c r="Y29" s="166"/>
      <c r="Z29" s="166"/>
      <c r="AA29" s="228">
        <f t="shared" si="0"/>
        <v>0</v>
      </c>
    </row>
    <row r="30" spans="1:27" s="15" customFormat="1" ht="15" customHeight="1" x14ac:dyDescent="0.3">
      <c r="L30" s="319" t="s">
        <v>54</v>
      </c>
      <c r="M30" s="319"/>
      <c r="N30" s="319"/>
      <c r="O30" s="320">
        <f>IF(O27&lt;O29,0,O27-O29)</f>
        <v>0</v>
      </c>
      <c r="P30" s="320"/>
      <c r="Q30" s="320"/>
      <c r="R30" s="37"/>
      <c r="S30" s="18"/>
      <c r="T30" s="167"/>
      <c r="U30" s="172"/>
      <c r="V30" s="1"/>
      <c r="W30" s="1"/>
      <c r="X30" s="166"/>
      <c r="Y30" s="166"/>
      <c r="Z30" s="166"/>
      <c r="AA30" s="228">
        <f t="shared" si="0"/>
        <v>0</v>
      </c>
    </row>
    <row r="31" spans="1:27" s="15" customFormat="1" ht="15" customHeight="1" x14ac:dyDescent="0.3">
      <c r="B31" s="318" t="s">
        <v>55</v>
      </c>
      <c r="C31" s="318"/>
      <c r="D31" s="310"/>
      <c r="E31" s="310"/>
      <c r="F31" s="310"/>
      <c r="G31" s="310"/>
      <c r="H31" s="310"/>
      <c r="I31" s="310"/>
      <c r="J31" s="310"/>
      <c r="K31" s="25"/>
      <c r="L31" s="214"/>
      <c r="M31" s="214"/>
      <c r="N31" s="214"/>
      <c r="O31" s="24"/>
      <c r="P31" s="24"/>
      <c r="Q31" s="24"/>
      <c r="R31" s="37"/>
      <c r="S31" s="18"/>
      <c r="T31" s="167"/>
      <c r="U31" s="172"/>
      <c r="V31" s="1"/>
      <c r="W31" s="1"/>
      <c r="X31" s="166"/>
      <c r="Y31" s="166"/>
      <c r="Z31" s="166"/>
      <c r="AA31" s="228">
        <f t="shared" si="0"/>
        <v>0</v>
      </c>
    </row>
    <row r="32" spans="1:27" s="15" customFormat="1" ht="15" customHeight="1" x14ac:dyDescent="0.3">
      <c r="B32" s="312" t="s">
        <v>47</v>
      </c>
      <c r="C32" s="312"/>
      <c r="D32" s="312"/>
      <c r="E32" s="312"/>
      <c r="F32" s="312"/>
      <c r="G32" s="5"/>
      <c r="H32" s="5"/>
      <c r="I32" s="5"/>
      <c r="J32" s="5"/>
      <c r="K32" s="5"/>
      <c r="L32" s="26"/>
      <c r="M32" s="26"/>
      <c r="N32" s="26"/>
      <c r="O32" s="28"/>
      <c r="P32" s="28"/>
      <c r="Q32" s="28"/>
      <c r="R32" s="37"/>
      <c r="S32" s="169"/>
      <c r="T32" s="167"/>
      <c r="U32" s="172"/>
      <c r="V32" s="1"/>
      <c r="W32" s="1"/>
      <c r="X32" s="166"/>
      <c r="Y32" s="166"/>
      <c r="Z32" s="166"/>
      <c r="AA32" s="228">
        <f t="shared" si="0"/>
        <v>0</v>
      </c>
    </row>
    <row r="33" spans="2:27" s="23" customFormat="1" ht="15" customHeight="1" x14ac:dyDescent="0.3">
      <c r="B33" s="308"/>
      <c r="C33" s="308"/>
      <c r="D33" s="308"/>
      <c r="E33" s="308"/>
      <c r="F33" s="308"/>
      <c r="G33" s="308"/>
      <c r="H33" s="308"/>
      <c r="I33" s="308"/>
      <c r="J33" s="308"/>
      <c r="K33" s="308"/>
      <c r="L33" s="306" t="s">
        <v>48</v>
      </c>
      <c r="M33" s="306"/>
      <c r="N33" s="306"/>
      <c r="O33" s="313"/>
      <c r="P33" s="313"/>
      <c r="Q33" s="313"/>
      <c r="R33" s="37"/>
      <c r="S33" s="169"/>
      <c r="T33" s="167"/>
      <c r="U33" s="172"/>
      <c r="V33" s="1"/>
      <c r="W33" s="1"/>
      <c r="X33" s="166"/>
      <c r="Y33" s="166"/>
      <c r="Z33" s="166"/>
      <c r="AA33" s="228">
        <f t="shared" si="0"/>
        <v>0</v>
      </c>
    </row>
    <row r="34" spans="2:27" s="15" customFormat="1" ht="15" customHeight="1" x14ac:dyDescent="0.3">
      <c r="B34" s="308"/>
      <c r="C34" s="308"/>
      <c r="D34" s="308"/>
      <c r="E34" s="308"/>
      <c r="F34" s="308"/>
      <c r="G34" s="308"/>
      <c r="H34" s="308"/>
      <c r="I34" s="308"/>
      <c r="J34" s="308"/>
      <c r="K34" s="308"/>
      <c r="L34" s="306" t="s">
        <v>49</v>
      </c>
      <c r="M34" s="306"/>
      <c r="N34" s="306"/>
      <c r="O34" s="305"/>
      <c r="P34" s="305"/>
      <c r="Q34" s="305"/>
      <c r="R34" s="37"/>
      <c r="S34" s="169"/>
      <c r="T34" s="167"/>
      <c r="U34" s="172"/>
      <c r="V34" s="1"/>
      <c r="W34" s="1"/>
      <c r="X34" s="166"/>
      <c r="Y34" s="166"/>
      <c r="Z34" s="166"/>
      <c r="AA34" s="228">
        <f t="shared" si="0"/>
        <v>0</v>
      </c>
    </row>
    <row r="35" spans="2:27" s="15" customFormat="1" ht="15" customHeight="1" x14ac:dyDescent="0.3">
      <c r="B35" s="308"/>
      <c r="C35" s="308"/>
      <c r="D35" s="308"/>
      <c r="E35" s="308"/>
      <c r="F35" s="308"/>
      <c r="G35" s="308"/>
      <c r="H35" s="308"/>
      <c r="I35" s="308"/>
      <c r="J35" s="308"/>
      <c r="K35" s="308"/>
      <c r="L35" s="306" t="s">
        <v>50</v>
      </c>
      <c r="M35" s="306"/>
      <c r="N35" s="306"/>
      <c r="O35" s="315"/>
      <c r="P35" s="315"/>
      <c r="Q35" s="315"/>
      <c r="R35" s="37"/>
      <c r="S35" s="63" t="s">
        <v>56</v>
      </c>
      <c r="T35" s="167"/>
      <c r="U35" s="172"/>
      <c r="V35" s="1"/>
      <c r="W35" s="1"/>
      <c r="X35" s="166"/>
      <c r="Y35" s="166"/>
      <c r="Z35" s="166"/>
      <c r="AA35" s="228">
        <f t="shared" ref="AA35:AA48" si="1">IF(Y35&gt;0,AA34-Y35+Z35,AA34-X35+Z35)</f>
        <v>0</v>
      </c>
    </row>
    <row r="36" spans="2:27" s="15" customFormat="1" ht="15" customHeight="1" x14ac:dyDescent="0.3">
      <c r="L36" s="319" t="s">
        <v>57</v>
      </c>
      <c r="M36" s="319"/>
      <c r="N36" s="319"/>
      <c r="O36" s="320">
        <f>IF(O33&lt;O35,0,O33-O35)</f>
        <v>0</v>
      </c>
      <c r="P36" s="320"/>
      <c r="Q36" s="320"/>
      <c r="R36" s="37"/>
      <c r="S36" s="64"/>
      <c r="T36" s="167"/>
      <c r="U36" s="172"/>
      <c r="V36" s="1"/>
      <c r="W36" s="1"/>
      <c r="X36" s="166"/>
      <c r="Y36" s="166"/>
      <c r="Z36" s="166"/>
      <c r="AA36" s="228">
        <f t="shared" si="1"/>
        <v>0</v>
      </c>
    </row>
    <row r="37" spans="2:27" s="15" customFormat="1" ht="15" customHeight="1" x14ac:dyDescent="0.3">
      <c r="B37" s="318" t="s">
        <v>58</v>
      </c>
      <c r="C37" s="318"/>
      <c r="D37" s="310"/>
      <c r="E37" s="310"/>
      <c r="F37" s="310"/>
      <c r="G37" s="310"/>
      <c r="H37" s="310"/>
      <c r="I37" s="310"/>
      <c r="J37" s="310"/>
      <c r="K37" s="25"/>
      <c r="L37" s="220"/>
      <c r="M37" s="220"/>
      <c r="N37" s="220"/>
      <c r="O37" s="24"/>
      <c r="P37" s="24"/>
      <c r="Q37" s="24"/>
      <c r="R37" s="37"/>
      <c r="S37" s="18"/>
      <c r="T37" s="167"/>
      <c r="U37" s="172"/>
      <c r="V37" s="1"/>
      <c r="W37" s="1"/>
      <c r="X37" s="166"/>
      <c r="Y37" s="166"/>
      <c r="Z37" s="166"/>
      <c r="AA37" s="228">
        <f t="shared" si="1"/>
        <v>0</v>
      </c>
    </row>
    <row r="38" spans="2:27" s="15" customFormat="1" ht="15" customHeight="1" x14ac:dyDescent="0.3">
      <c r="B38" s="312" t="s">
        <v>47</v>
      </c>
      <c r="C38" s="312"/>
      <c r="D38" s="312"/>
      <c r="E38" s="312"/>
      <c r="F38" s="312"/>
      <c r="G38" s="5"/>
      <c r="H38" s="5"/>
      <c r="I38" s="5"/>
      <c r="J38" s="5"/>
      <c r="K38" s="5"/>
      <c r="O38" s="28"/>
      <c r="P38" s="28"/>
      <c r="Q38" s="28"/>
      <c r="R38" s="37"/>
      <c r="S38" s="18"/>
      <c r="T38" s="167"/>
      <c r="U38" s="172"/>
      <c r="V38" s="1"/>
      <c r="W38" s="1"/>
      <c r="X38" s="166"/>
      <c r="Y38" s="166"/>
      <c r="Z38" s="166"/>
      <c r="AA38" s="228">
        <f t="shared" si="1"/>
        <v>0</v>
      </c>
    </row>
    <row r="39" spans="2:27" s="23" customFormat="1" ht="15" customHeight="1" x14ac:dyDescent="0.3">
      <c r="B39" s="308"/>
      <c r="C39" s="308"/>
      <c r="D39" s="308"/>
      <c r="E39" s="308"/>
      <c r="F39" s="308"/>
      <c r="G39" s="308"/>
      <c r="H39" s="308"/>
      <c r="I39" s="308"/>
      <c r="J39" s="308"/>
      <c r="K39" s="308"/>
      <c r="L39" s="306" t="s">
        <v>48</v>
      </c>
      <c r="M39" s="306"/>
      <c r="N39" s="306"/>
      <c r="O39" s="313"/>
      <c r="P39" s="313"/>
      <c r="Q39" s="313"/>
      <c r="R39" s="37"/>
      <c r="S39" s="18"/>
      <c r="T39" s="167"/>
      <c r="U39" s="172"/>
      <c r="V39" s="1"/>
      <c r="W39" s="1"/>
      <c r="X39" s="166"/>
      <c r="Y39" s="166"/>
      <c r="Z39" s="166"/>
      <c r="AA39" s="228">
        <f t="shared" si="1"/>
        <v>0</v>
      </c>
    </row>
    <row r="40" spans="2:27" s="15" customFormat="1" ht="15" customHeight="1" x14ac:dyDescent="0.3">
      <c r="B40" s="308"/>
      <c r="C40" s="308"/>
      <c r="D40" s="308"/>
      <c r="E40" s="308"/>
      <c r="F40" s="308"/>
      <c r="G40" s="308"/>
      <c r="H40" s="308"/>
      <c r="I40" s="308"/>
      <c r="J40" s="308"/>
      <c r="K40" s="308"/>
      <c r="L40" s="306" t="s">
        <v>49</v>
      </c>
      <c r="M40" s="306"/>
      <c r="N40" s="306"/>
      <c r="O40" s="305"/>
      <c r="P40" s="305"/>
      <c r="Q40" s="305"/>
      <c r="R40" s="37"/>
      <c r="S40" s="18"/>
      <c r="T40" s="167"/>
      <c r="U40" s="172"/>
      <c r="V40" s="1"/>
      <c r="W40" s="1"/>
      <c r="X40" s="166"/>
      <c r="Y40" s="166"/>
      <c r="Z40" s="166"/>
      <c r="AA40" s="228">
        <f t="shared" si="1"/>
        <v>0</v>
      </c>
    </row>
    <row r="41" spans="2:27" s="15" customFormat="1" ht="15" customHeight="1" x14ac:dyDescent="0.3">
      <c r="B41" s="308"/>
      <c r="C41" s="308"/>
      <c r="D41" s="308"/>
      <c r="E41" s="308"/>
      <c r="F41" s="308"/>
      <c r="G41" s="308"/>
      <c r="H41" s="308"/>
      <c r="I41" s="308"/>
      <c r="J41" s="308"/>
      <c r="K41" s="308"/>
      <c r="L41" s="306" t="s">
        <v>50</v>
      </c>
      <c r="M41" s="306"/>
      <c r="N41" s="306"/>
      <c r="O41" s="315"/>
      <c r="P41" s="315"/>
      <c r="Q41" s="315"/>
      <c r="R41" s="37"/>
      <c r="S41" s="63"/>
      <c r="T41" s="167"/>
      <c r="U41" s="172"/>
      <c r="V41" s="1"/>
      <c r="W41" s="1"/>
      <c r="X41" s="166"/>
      <c r="Y41" s="166"/>
      <c r="Z41" s="166"/>
      <c r="AA41" s="228">
        <f t="shared" si="1"/>
        <v>0</v>
      </c>
    </row>
    <row r="42" spans="2:27" s="15" customFormat="1" ht="15" customHeight="1" x14ac:dyDescent="0.3">
      <c r="L42" s="306" t="s">
        <v>59</v>
      </c>
      <c r="M42" s="306"/>
      <c r="N42" s="306"/>
      <c r="O42" s="317">
        <f>IF(O39&lt;O41,0,O39-O41)</f>
        <v>0</v>
      </c>
      <c r="P42" s="317"/>
      <c r="Q42" s="317"/>
      <c r="R42" s="37"/>
      <c r="S42" s="18"/>
      <c r="T42" s="168"/>
      <c r="U42" s="164"/>
      <c r="V42" s="165"/>
      <c r="W42" s="1"/>
      <c r="X42" s="166"/>
      <c r="Y42" s="166"/>
      <c r="Z42" s="166"/>
      <c r="AA42" s="228">
        <f t="shared" si="1"/>
        <v>0</v>
      </c>
    </row>
    <row r="43" spans="2:27" s="15" customFormat="1" ht="15" customHeight="1" x14ac:dyDescent="0.3">
      <c r="G43" s="14"/>
      <c r="H43" s="14"/>
      <c r="I43" s="14"/>
      <c r="J43" s="314" t="s">
        <v>60</v>
      </c>
      <c r="K43" s="314"/>
      <c r="L43" s="314"/>
      <c r="M43" s="314"/>
      <c r="N43" s="314"/>
      <c r="O43" s="316">
        <f>O24+O30+O36+O42</f>
        <v>0</v>
      </c>
      <c r="P43" s="316"/>
      <c r="Q43" s="316"/>
      <c r="R43" s="37"/>
      <c r="S43" s="169"/>
      <c r="T43" s="167"/>
      <c r="U43" s="172"/>
      <c r="V43" s="1"/>
      <c r="W43" s="1"/>
      <c r="X43" s="166"/>
      <c r="Y43" s="166"/>
      <c r="Z43" s="166"/>
      <c r="AA43" s="228">
        <f t="shared" si="1"/>
        <v>0</v>
      </c>
    </row>
    <row r="44" spans="2:27" s="15" customFormat="1" ht="15" customHeight="1" x14ac:dyDescent="0.3">
      <c r="J44" s="156"/>
      <c r="K44" s="226"/>
      <c r="L44" s="156"/>
      <c r="M44" s="156"/>
      <c r="N44" s="156"/>
      <c r="O44" s="29"/>
      <c r="P44" s="29"/>
      <c r="Q44" s="29"/>
      <c r="R44" s="37"/>
      <c r="S44" s="178"/>
      <c r="T44" s="167"/>
      <c r="U44" s="172"/>
      <c r="V44" s="1"/>
      <c r="W44" s="1"/>
      <c r="X44" s="166"/>
      <c r="Y44" s="166"/>
      <c r="Z44" s="166"/>
      <c r="AA44" s="228">
        <f t="shared" si="1"/>
        <v>0</v>
      </c>
    </row>
    <row r="45" spans="2:27" s="15" customFormat="1" ht="15" customHeight="1" x14ac:dyDescent="0.3">
      <c r="J45" s="314" t="s">
        <v>61</v>
      </c>
      <c r="K45" s="314"/>
      <c r="L45" s="314"/>
      <c r="M45" s="314"/>
      <c r="N45" s="314"/>
      <c r="O45" s="304">
        <f>O43+O13</f>
        <v>0</v>
      </c>
      <c r="P45" s="304"/>
      <c r="Q45" s="304"/>
      <c r="R45" s="37"/>
      <c r="S45" s="63" t="s">
        <v>62</v>
      </c>
      <c r="T45" s="167"/>
      <c r="U45" s="172"/>
      <c r="V45" s="1"/>
      <c r="W45" s="1"/>
      <c r="X45" s="166"/>
      <c r="Y45" s="166"/>
      <c r="Z45" s="166"/>
      <c r="AA45" s="228">
        <f t="shared" si="1"/>
        <v>0</v>
      </c>
    </row>
    <row r="46" spans="2:27" s="15" customFormat="1" ht="15" customHeight="1" x14ac:dyDescent="0.3">
      <c r="K46" s="17"/>
      <c r="O46" s="27"/>
      <c r="P46" s="27"/>
      <c r="Q46" s="27"/>
      <c r="R46" s="37"/>
      <c r="S46" s="63" t="s">
        <v>63</v>
      </c>
      <c r="T46" s="167"/>
      <c r="U46" s="172"/>
      <c r="V46" s="1"/>
      <c r="W46" s="1"/>
      <c r="X46" s="166"/>
      <c r="Y46" s="166"/>
      <c r="Z46" s="166"/>
      <c r="AA46" s="228">
        <f t="shared" si="1"/>
        <v>0</v>
      </c>
    </row>
    <row r="47" spans="2:27" s="15" customFormat="1" ht="15" customHeight="1" x14ac:dyDescent="0.3">
      <c r="B47" s="221"/>
      <c r="C47" s="221"/>
      <c r="D47" s="221"/>
      <c r="E47" s="221"/>
      <c r="F47" s="221"/>
      <c r="G47" s="221"/>
      <c r="H47" s="221"/>
      <c r="I47" s="221"/>
      <c r="J47" s="221"/>
      <c r="K47" s="226"/>
      <c r="L47" s="221"/>
      <c r="M47" s="221"/>
      <c r="N47" s="221"/>
      <c r="O47" s="221"/>
      <c r="P47" s="221"/>
      <c r="Q47" s="221"/>
      <c r="R47" s="37"/>
      <c r="S47" s="63" t="s">
        <v>64</v>
      </c>
      <c r="T47" s="167"/>
      <c r="U47" s="172"/>
      <c r="V47" s="1"/>
      <c r="W47" s="1"/>
      <c r="X47" s="166"/>
      <c r="Y47" s="166"/>
      <c r="Z47" s="166"/>
      <c r="AA47" s="228">
        <f t="shared" si="1"/>
        <v>0</v>
      </c>
    </row>
    <row r="48" spans="2:27" s="15" customFormat="1" ht="15" customHeight="1" thickBot="1" x14ac:dyDescent="0.35">
      <c r="B48" s="221"/>
      <c r="C48" s="221"/>
      <c r="D48" s="221"/>
      <c r="E48" s="221"/>
      <c r="F48" s="221"/>
      <c r="G48" s="221"/>
      <c r="H48" s="221"/>
      <c r="I48" s="221"/>
      <c r="J48" s="221"/>
      <c r="K48" s="221"/>
      <c r="L48" s="221"/>
      <c r="M48" s="221"/>
      <c r="N48" s="221"/>
      <c r="O48" s="221"/>
      <c r="P48" s="221"/>
      <c r="Q48" s="221"/>
      <c r="R48" s="37"/>
      <c r="S48" s="63" t="s">
        <v>65</v>
      </c>
      <c r="T48" s="167"/>
      <c r="U48" s="172"/>
      <c r="V48" s="1"/>
      <c r="W48" s="1"/>
      <c r="X48" s="166"/>
      <c r="Y48" s="166"/>
      <c r="Z48" s="166"/>
      <c r="AA48" s="228">
        <f t="shared" si="1"/>
        <v>0</v>
      </c>
    </row>
    <row r="49" spans="18:27" ht="15" customHeight="1" thickBot="1" x14ac:dyDescent="0.4">
      <c r="R49" s="38"/>
      <c r="S49" s="176"/>
      <c r="T49" s="176"/>
      <c r="U49" s="175"/>
      <c r="V49" s="170"/>
      <c r="W49" s="170"/>
      <c r="X49" s="171"/>
      <c r="Y49" s="171"/>
      <c r="Z49" s="171"/>
      <c r="AA49" s="80">
        <f>AA48</f>
        <v>0</v>
      </c>
    </row>
  </sheetData>
  <sheetProtection algorithmName="SHA-512" hashValue="6sdasjkBFlIS+rZDyB6sFAxLuUoap17DnDNA2mJNpfm/DqhebG8Xp34SuYat6eqdqMAGTZmupClyJ7qXC5nMQA==" saltValue="Y2KS4CvKjydqvQZhkpNVuA==" spinCount="100000" sheet="1" objects="1" scenarios="1"/>
  <mergeCells count="77">
    <mergeCell ref="J12:O12"/>
    <mergeCell ref="B12:I12"/>
    <mergeCell ref="P12:Q12"/>
    <mergeCell ref="J8:O8"/>
    <mergeCell ref="L9:O9"/>
    <mergeCell ref="K10:O10"/>
    <mergeCell ref="K11:O11"/>
    <mergeCell ref="B8:D8"/>
    <mergeCell ref="E8:I8"/>
    <mergeCell ref="B9:D10"/>
    <mergeCell ref="B11:D11"/>
    <mergeCell ref="E10:I10"/>
    <mergeCell ref="E9:I9"/>
    <mergeCell ref="E11:I11"/>
    <mergeCell ref="S1:U1"/>
    <mergeCell ref="B32:F32"/>
    <mergeCell ref="B37:C37"/>
    <mergeCell ref="B26:F26"/>
    <mergeCell ref="B31:C31"/>
    <mergeCell ref="B2:Q2"/>
    <mergeCell ref="B3:Q3"/>
    <mergeCell ref="B4:Q4"/>
    <mergeCell ref="B5:Q5"/>
    <mergeCell ref="P7:Q7"/>
    <mergeCell ref="B7:I7"/>
    <mergeCell ref="B1:Q1"/>
    <mergeCell ref="L24:N24"/>
    <mergeCell ref="L34:N34"/>
    <mergeCell ref="O34:Q34"/>
    <mergeCell ref="B15:Q15"/>
    <mergeCell ref="D37:J37"/>
    <mergeCell ref="O39:Q39"/>
    <mergeCell ref="L41:N41"/>
    <mergeCell ref="O41:Q41"/>
    <mergeCell ref="L40:N40"/>
    <mergeCell ref="O40:Q40"/>
    <mergeCell ref="B39:K41"/>
    <mergeCell ref="B38:F38"/>
    <mergeCell ref="O23:Q23"/>
    <mergeCell ref="B25:C25"/>
    <mergeCell ref="L36:N36"/>
    <mergeCell ref="O36:Q36"/>
    <mergeCell ref="L30:N30"/>
    <mergeCell ref="O30:Q30"/>
    <mergeCell ref="O24:Q24"/>
    <mergeCell ref="J45:N45"/>
    <mergeCell ref="O27:Q27"/>
    <mergeCell ref="O28:Q28"/>
    <mergeCell ref="L27:N27"/>
    <mergeCell ref="L28:N28"/>
    <mergeCell ref="L29:N29"/>
    <mergeCell ref="O29:Q29"/>
    <mergeCell ref="L35:N35"/>
    <mergeCell ref="O35:Q35"/>
    <mergeCell ref="O45:Q45"/>
    <mergeCell ref="L39:N39"/>
    <mergeCell ref="O33:Q33"/>
    <mergeCell ref="J43:N43"/>
    <mergeCell ref="O43:Q43"/>
    <mergeCell ref="O42:Q42"/>
    <mergeCell ref="L42:N42"/>
    <mergeCell ref="O13:Q13"/>
    <mergeCell ref="O22:Q22"/>
    <mergeCell ref="L23:N23"/>
    <mergeCell ref="L22:N22"/>
    <mergeCell ref="L33:N33"/>
    <mergeCell ref="B16:Q16"/>
    <mergeCell ref="B21:K23"/>
    <mergeCell ref="B27:K29"/>
    <mergeCell ref="D19:J19"/>
    <mergeCell ref="D25:J25"/>
    <mergeCell ref="D31:J31"/>
    <mergeCell ref="B33:K35"/>
    <mergeCell ref="B19:C19"/>
    <mergeCell ref="B20:F20"/>
    <mergeCell ref="L21:N21"/>
    <mergeCell ref="O21:Q21"/>
  </mergeCells>
  <pageMargins left="0.7" right="0.7" top="0.85" bottom="0.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2"/>
  <sheetViews>
    <sheetView zoomScaleNormal="100" workbookViewId="0">
      <selection activeCell="B3" sqref="B3:D7"/>
    </sheetView>
  </sheetViews>
  <sheetFormatPr defaultColWidth="8.88671875" defaultRowHeight="14.4" x14ac:dyDescent="0.3"/>
  <cols>
    <col min="1" max="1" width="28.44140625" customWidth="1"/>
    <col min="2" max="2" width="29.88671875" style="50" customWidth="1"/>
    <col min="3" max="3" width="12.109375" style="50" customWidth="1"/>
    <col min="4" max="4" width="11" customWidth="1"/>
  </cols>
  <sheetData>
    <row r="1" spans="1:5" ht="18" x14ac:dyDescent="0.35">
      <c r="A1" s="208"/>
      <c r="B1" s="209" t="s">
        <v>66</v>
      </c>
      <c r="C1" s="208"/>
      <c r="D1" s="210" t="s">
        <v>203</v>
      </c>
      <c r="E1" s="208"/>
    </row>
    <row r="2" spans="1:5" x14ac:dyDescent="0.3">
      <c r="A2" s="211" t="s">
        <v>67</v>
      </c>
      <c r="B2" s="211" t="s">
        <v>23</v>
      </c>
      <c r="C2" s="211" t="s">
        <v>68</v>
      </c>
      <c r="D2" s="208"/>
      <c r="E2" s="208"/>
    </row>
    <row r="3" spans="1:5" x14ac:dyDescent="0.3">
      <c r="A3" s="212"/>
      <c r="B3" s="212"/>
      <c r="C3" s="212"/>
      <c r="D3" s="212"/>
      <c r="E3" s="208"/>
    </row>
    <row r="4" spans="1:5" x14ac:dyDescent="0.3">
      <c r="A4" s="212"/>
      <c r="B4" s="212"/>
      <c r="C4" s="212"/>
      <c r="D4" s="212"/>
      <c r="E4" s="208"/>
    </row>
    <row r="5" spans="1:5" x14ac:dyDescent="0.3">
      <c r="A5" s="212"/>
      <c r="B5" s="212"/>
      <c r="C5" s="212"/>
      <c r="D5" s="212"/>
      <c r="E5" s="208"/>
    </row>
    <row r="6" spans="1:5" x14ac:dyDescent="0.3">
      <c r="A6" s="212"/>
      <c r="B6" s="212"/>
      <c r="C6" s="212"/>
      <c r="D6" s="212"/>
      <c r="E6" s="208"/>
    </row>
    <row r="7" spans="1:5" x14ac:dyDescent="0.3">
      <c r="A7" s="212"/>
      <c r="B7" s="212"/>
      <c r="C7" s="212"/>
      <c r="D7" s="212"/>
      <c r="E7" s="208"/>
    </row>
    <row r="8" spans="1:5" x14ac:dyDescent="0.3">
      <c r="A8" s="212"/>
      <c r="B8" s="212"/>
      <c r="C8" s="212"/>
      <c r="D8" s="212"/>
      <c r="E8" s="208"/>
    </row>
    <row r="9" spans="1:5" x14ac:dyDescent="0.3">
      <c r="A9" s="212"/>
      <c r="B9" s="212"/>
      <c r="C9" s="212"/>
      <c r="D9" s="212"/>
      <c r="E9" s="208"/>
    </row>
    <row r="10" spans="1:5" x14ac:dyDescent="0.3">
      <c r="A10" s="212"/>
      <c r="B10" s="212"/>
      <c r="C10" s="212"/>
      <c r="D10" s="212"/>
      <c r="E10" s="208"/>
    </row>
    <row r="11" spans="1:5" x14ac:dyDescent="0.3">
      <c r="A11" s="212"/>
      <c r="B11" s="212"/>
      <c r="C11" s="212"/>
      <c r="D11" s="212"/>
      <c r="E11" s="208"/>
    </row>
    <row r="12" spans="1:5" x14ac:dyDescent="0.3">
      <c r="A12" s="212"/>
      <c r="B12" s="212"/>
      <c r="C12" s="212"/>
      <c r="D12" s="212"/>
      <c r="E12" s="208"/>
    </row>
    <row r="13" spans="1:5" x14ac:dyDescent="0.3">
      <c r="A13" s="212"/>
      <c r="B13" s="212"/>
      <c r="C13" s="212"/>
      <c r="D13" s="212"/>
      <c r="E13" s="208"/>
    </row>
    <row r="14" spans="1:5" x14ac:dyDescent="0.3">
      <c r="A14" s="211" t="s">
        <v>69</v>
      </c>
      <c r="B14" s="208"/>
      <c r="C14" s="213">
        <f>SUM(C3:C13)</f>
        <v>0</v>
      </c>
      <c r="D14" s="208"/>
      <c r="E14" s="208"/>
    </row>
    <row r="15" spans="1:5" x14ac:dyDescent="0.3">
      <c r="A15" s="208"/>
      <c r="B15" s="208"/>
      <c r="C15" s="208"/>
      <c r="D15" s="208"/>
      <c r="E15" s="208"/>
    </row>
    <row r="16" spans="1:5" x14ac:dyDescent="0.3">
      <c r="A16" s="208"/>
      <c r="B16" s="208"/>
      <c r="C16" s="208"/>
      <c r="D16" s="208"/>
      <c r="E16" s="208"/>
    </row>
    <row r="17" spans="1:5" x14ac:dyDescent="0.3">
      <c r="A17" s="208"/>
      <c r="B17" s="208"/>
      <c r="C17" s="208"/>
      <c r="D17" s="208"/>
      <c r="E17" s="208"/>
    </row>
    <row r="18" spans="1:5" ht="18" x14ac:dyDescent="0.35">
      <c r="A18" s="208"/>
      <c r="B18" s="209" t="s">
        <v>70</v>
      </c>
      <c r="C18" s="208"/>
      <c r="D18" s="208"/>
      <c r="E18" s="208"/>
    </row>
    <row r="19" spans="1:5" x14ac:dyDescent="0.3">
      <c r="A19" s="211" t="s">
        <v>67</v>
      </c>
      <c r="B19" s="211" t="s">
        <v>71</v>
      </c>
      <c r="C19" s="211" t="s">
        <v>72</v>
      </c>
      <c r="D19" s="211" t="s">
        <v>68</v>
      </c>
      <c r="E19" s="208"/>
    </row>
    <row r="20" spans="1:5" x14ac:dyDescent="0.3">
      <c r="A20" s="212"/>
      <c r="B20" s="212"/>
      <c r="C20" s="212"/>
      <c r="D20" s="212"/>
      <c r="E20" s="208"/>
    </row>
    <row r="21" spans="1:5" x14ac:dyDescent="0.3">
      <c r="A21" s="212"/>
      <c r="B21" s="212"/>
      <c r="C21" s="212"/>
      <c r="D21" s="212"/>
      <c r="E21" s="208"/>
    </row>
    <row r="22" spans="1:5" x14ac:dyDescent="0.3">
      <c r="A22" s="212"/>
      <c r="B22" s="212"/>
      <c r="C22" s="212"/>
      <c r="D22" s="212"/>
      <c r="E22" s="208"/>
    </row>
    <row r="23" spans="1:5" x14ac:dyDescent="0.3">
      <c r="A23" s="212"/>
      <c r="B23" s="212"/>
      <c r="C23" s="212"/>
      <c r="D23" s="212"/>
      <c r="E23" s="208"/>
    </row>
    <row r="24" spans="1:5" x14ac:dyDescent="0.3">
      <c r="A24" s="212"/>
      <c r="B24" s="212"/>
      <c r="C24" s="212"/>
      <c r="D24" s="212"/>
      <c r="E24" s="208"/>
    </row>
    <row r="25" spans="1:5" x14ac:dyDescent="0.3">
      <c r="A25" s="212"/>
      <c r="B25" s="212"/>
      <c r="C25" s="212"/>
      <c r="D25" s="212"/>
      <c r="E25" s="208"/>
    </row>
    <row r="26" spans="1:5" x14ac:dyDescent="0.3">
      <c r="A26" s="212"/>
      <c r="B26" s="212"/>
      <c r="C26" s="212"/>
      <c r="D26" s="212"/>
      <c r="E26" s="208"/>
    </row>
    <row r="27" spans="1:5" x14ac:dyDescent="0.3">
      <c r="A27" s="212"/>
      <c r="B27" s="212"/>
      <c r="C27" s="212"/>
      <c r="D27" s="212"/>
      <c r="E27" s="208"/>
    </row>
    <row r="28" spans="1:5" x14ac:dyDescent="0.3">
      <c r="A28" s="212"/>
      <c r="B28" s="212"/>
      <c r="C28" s="212"/>
      <c r="D28" s="212"/>
      <c r="E28" s="208"/>
    </row>
    <row r="29" spans="1:5" x14ac:dyDescent="0.3">
      <c r="A29" s="212"/>
      <c r="B29" s="212"/>
      <c r="C29" s="212"/>
      <c r="D29" s="212"/>
      <c r="E29" s="208"/>
    </row>
    <row r="30" spans="1:5" x14ac:dyDescent="0.3">
      <c r="A30" s="212"/>
      <c r="B30" s="212"/>
      <c r="C30" s="212"/>
      <c r="D30" s="212"/>
      <c r="E30" s="208"/>
    </row>
    <row r="31" spans="1:5" x14ac:dyDescent="0.3">
      <c r="A31" s="212"/>
      <c r="B31" s="212"/>
      <c r="C31" s="212"/>
      <c r="D31" s="212"/>
      <c r="E31" s="208"/>
    </row>
    <row r="32" spans="1:5" x14ac:dyDescent="0.3">
      <c r="A32" s="212"/>
      <c r="B32" s="212"/>
      <c r="C32" s="212"/>
      <c r="D32" s="212"/>
      <c r="E32" s="208"/>
    </row>
    <row r="33" spans="1:5" x14ac:dyDescent="0.3">
      <c r="A33" s="212"/>
      <c r="B33" s="212"/>
      <c r="C33" s="212"/>
      <c r="D33" s="212"/>
      <c r="E33" s="208"/>
    </row>
    <row r="34" spans="1:5" x14ac:dyDescent="0.3">
      <c r="A34" s="212"/>
      <c r="B34" s="212"/>
      <c r="C34" s="212"/>
      <c r="D34" s="212"/>
      <c r="E34" s="208"/>
    </row>
    <row r="35" spans="1:5" x14ac:dyDescent="0.3">
      <c r="A35" s="206"/>
      <c r="B35" s="207"/>
      <c r="C35" s="207"/>
      <c r="D35" s="206"/>
      <c r="E35" s="221"/>
    </row>
    <row r="36" spans="1:5" x14ac:dyDescent="0.3">
      <c r="A36" s="206"/>
      <c r="B36" s="207"/>
      <c r="C36" s="207"/>
      <c r="D36" s="206"/>
      <c r="E36" s="221"/>
    </row>
    <row r="37" spans="1:5" x14ac:dyDescent="0.3">
      <c r="A37" s="206"/>
      <c r="B37" s="207"/>
      <c r="C37" s="207"/>
      <c r="D37" s="206"/>
      <c r="E37" s="221"/>
    </row>
    <row r="38" spans="1:5" x14ac:dyDescent="0.3">
      <c r="A38" s="206"/>
      <c r="B38" s="207"/>
      <c r="C38" s="207"/>
      <c r="D38" s="206"/>
      <c r="E38" s="221"/>
    </row>
    <row r="39" spans="1:5" x14ac:dyDescent="0.3">
      <c r="A39" s="206"/>
      <c r="B39" s="207"/>
      <c r="C39" s="207"/>
      <c r="D39" s="206"/>
      <c r="E39" s="221"/>
    </row>
    <row r="40" spans="1:5" x14ac:dyDescent="0.3">
      <c r="A40" s="206"/>
      <c r="B40" s="207"/>
      <c r="C40" s="207"/>
      <c r="D40" s="206"/>
      <c r="E40" s="221"/>
    </row>
    <row r="41" spans="1:5" x14ac:dyDescent="0.3">
      <c r="A41" s="206"/>
      <c r="B41" s="207"/>
      <c r="C41" s="207"/>
      <c r="D41" s="206"/>
      <c r="E41" s="221"/>
    </row>
    <row r="42" spans="1:5" x14ac:dyDescent="0.3">
      <c r="A42" s="206"/>
      <c r="B42" s="207"/>
      <c r="C42" s="207"/>
      <c r="D42" s="206"/>
      <c r="E42" s="221"/>
    </row>
    <row r="43" spans="1:5" x14ac:dyDescent="0.3">
      <c r="A43" s="206"/>
      <c r="B43" s="207"/>
      <c r="C43" s="207"/>
      <c r="D43" s="206"/>
      <c r="E43" s="221"/>
    </row>
    <row r="44" spans="1:5" x14ac:dyDescent="0.3">
      <c r="A44" s="206"/>
      <c r="B44" s="207"/>
      <c r="C44" s="207"/>
      <c r="D44" s="206"/>
      <c r="E44" s="221"/>
    </row>
    <row r="45" spans="1:5" x14ac:dyDescent="0.3">
      <c r="A45" s="206"/>
      <c r="B45" s="207"/>
      <c r="C45" s="207"/>
      <c r="D45" s="206"/>
      <c r="E45" s="221"/>
    </row>
    <row r="46" spans="1:5" x14ac:dyDescent="0.3">
      <c r="A46" s="206"/>
      <c r="B46" s="207"/>
      <c r="C46" s="207"/>
      <c r="D46" s="206"/>
      <c r="E46" s="221"/>
    </row>
    <row r="47" spans="1:5" x14ac:dyDescent="0.3">
      <c r="A47" s="206"/>
      <c r="B47" s="207"/>
      <c r="C47" s="207"/>
      <c r="D47" s="206"/>
      <c r="E47" s="221"/>
    </row>
    <row r="48" spans="1:5" x14ac:dyDescent="0.3">
      <c r="A48" s="206"/>
      <c r="B48" s="207"/>
      <c r="C48" s="207"/>
      <c r="D48" s="206"/>
      <c r="E48" s="221"/>
    </row>
    <row r="49" spans="1:4" x14ac:dyDescent="0.3">
      <c r="A49" s="206"/>
      <c r="B49" s="207"/>
      <c r="C49" s="207"/>
      <c r="D49" s="206"/>
    </row>
    <row r="50" spans="1:4" x14ac:dyDescent="0.3">
      <c r="A50" s="206"/>
      <c r="B50" s="207"/>
      <c r="C50" s="207"/>
      <c r="D50" s="206"/>
    </row>
    <row r="51" spans="1:4" x14ac:dyDescent="0.3">
      <c r="A51" s="206"/>
      <c r="B51" s="207"/>
      <c r="C51" s="207"/>
      <c r="D51" s="206"/>
    </row>
    <row r="52" spans="1:4" x14ac:dyDescent="0.3">
      <c r="A52" s="206"/>
      <c r="B52" s="207"/>
      <c r="C52" s="207"/>
      <c r="D52" s="206"/>
    </row>
    <row r="53" spans="1:4" x14ac:dyDescent="0.3">
      <c r="A53" s="206"/>
      <c r="B53" s="207"/>
      <c r="C53" s="207"/>
      <c r="D53" s="206"/>
    </row>
    <row r="54" spans="1:4" x14ac:dyDescent="0.3">
      <c r="A54" s="206"/>
      <c r="B54" s="207"/>
      <c r="C54" s="207"/>
      <c r="D54" s="206"/>
    </row>
    <row r="55" spans="1:4" x14ac:dyDescent="0.3">
      <c r="A55" s="206"/>
      <c r="B55" s="207"/>
      <c r="C55" s="207"/>
      <c r="D55" s="206"/>
    </row>
    <row r="56" spans="1:4" x14ac:dyDescent="0.3">
      <c r="A56" s="206"/>
      <c r="B56" s="207"/>
      <c r="C56" s="207"/>
      <c r="D56" s="206"/>
    </row>
    <row r="57" spans="1:4" x14ac:dyDescent="0.3">
      <c r="A57" s="206"/>
      <c r="B57" s="207"/>
      <c r="C57" s="207"/>
      <c r="D57" s="206"/>
    </row>
    <row r="58" spans="1:4" x14ac:dyDescent="0.3">
      <c r="A58" s="206"/>
      <c r="B58" s="207"/>
      <c r="C58" s="207"/>
      <c r="D58" s="206"/>
    </row>
    <row r="59" spans="1:4" x14ac:dyDescent="0.3">
      <c r="A59" s="206"/>
      <c r="B59" s="207"/>
      <c r="C59" s="207"/>
      <c r="D59" s="206"/>
    </row>
    <row r="60" spans="1:4" x14ac:dyDescent="0.3">
      <c r="A60" s="206"/>
      <c r="B60" s="207"/>
      <c r="C60" s="207"/>
      <c r="D60" s="206"/>
    </row>
    <row r="61" spans="1:4" x14ac:dyDescent="0.3">
      <c r="A61" s="206"/>
      <c r="B61" s="207"/>
      <c r="C61" s="207"/>
      <c r="D61" s="206"/>
    </row>
    <row r="62" spans="1:4" x14ac:dyDescent="0.3">
      <c r="A62" s="206"/>
      <c r="B62" s="207"/>
      <c r="C62" s="207"/>
      <c r="D62" s="206"/>
    </row>
    <row r="63" spans="1:4" x14ac:dyDescent="0.3">
      <c r="A63" s="206"/>
      <c r="B63" s="207"/>
      <c r="C63" s="207"/>
      <c r="D63" s="206"/>
    </row>
    <row r="64" spans="1:4" x14ac:dyDescent="0.3">
      <c r="A64" s="206"/>
      <c r="B64" s="207"/>
      <c r="C64" s="207"/>
      <c r="D64" s="206"/>
    </row>
    <row r="65" spans="1:4" x14ac:dyDescent="0.3">
      <c r="A65" s="206"/>
      <c r="B65" s="207"/>
      <c r="C65" s="207"/>
      <c r="D65" s="206"/>
    </row>
    <row r="66" spans="1:4" x14ac:dyDescent="0.3">
      <c r="A66" s="206"/>
      <c r="B66" s="207"/>
      <c r="C66" s="207"/>
      <c r="D66" s="206"/>
    </row>
    <row r="67" spans="1:4" x14ac:dyDescent="0.3">
      <c r="A67" s="206"/>
      <c r="B67" s="207"/>
      <c r="C67" s="207"/>
      <c r="D67" s="206"/>
    </row>
    <row r="68" spans="1:4" x14ac:dyDescent="0.3">
      <c r="A68" s="206"/>
      <c r="B68" s="207"/>
      <c r="C68" s="207"/>
      <c r="D68" s="206"/>
    </row>
    <row r="69" spans="1:4" x14ac:dyDescent="0.3">
      <c r="A69" s="206"/>
      <c r="B69" s="207"/>
      <c r="C69" s="207"/>
      <c r="D69" s="206"/>
    </row>
    <row r="70" spans="1:4" x14ac:dyDescent="0.3">
      <c r="A70" s="206"/>
      <c r="B70" s="207"/>
      <c r="C70" s="207"/>
      <c r="D70" s="206"/>
    </row>
    <row r="71" spans="1:4" x14ac:dyDescent="0.3">
      <c r="A71" s="206"/>
      <c r="B71" s="207"/>
      <c r="C71" s="207"/>
      <c r="D71" s="206"/>
    </row>
    <row r="72" spans="1:4" x14ac:dyDescent="0.3">
      <c r="A72" s="206"/>
      <c r="B72" s="207"/>
      <c r="C72" s="207"/>
      <c r="D72" s="206"/>
    </row>
    <row r="73" spans="1:4" x14ac:dyDescent="0.3">
      <c r="A73" s="206"/>
      <c r="B73" s="207"/>
      <c r="C73" s="207"/>
      <c r="D73" s="206"/>
    </row>
    <row r="74" spans="1:4" x14ac:dyDescent="0.3">
      <c r="A74" s="206"/>
      <c r="B74" s="207"/>
      <c r="C74" s="207"/>
      <c r="D74" s="206"/>
    </row>
    <row r="75" spans="1:4" x14ac:dyDescent="0.3">
      <c r="A75" s="206"/>
      <c r="B75" s="207"/>
      <c r="C75" s="207"/>
      <c r="D75" s="206"/>
    </row>
    <row r="76" spans="1:4" x14ac:dyDescent="0.3">
      <c r="A76" s="206"/>
      <c r="B76" s="207"/>
      <c r="C76" s="207"/>
      <c r="D76" s="206"/>
    </row>
    <row r="77" spans="1:4" x14ac:dyDescent="0.3">
      <c r="A77" s="206"/>
      <c r="B77" s="207"/>
      <c r="C77" s="207"/>
      <c r="D77" s="206"/>
    </row>
    <row r="78" spans="1:4" x14ac:dyDescent="0.3">
      <c r="A78" s="206"/>
      <c r="B78" s="207"/>
      <c r="C78" s="207"/>
      <c r="D78" s="206"/>
    </row>
    <row r="79" spans="1:4" x14ac:dyDescent="0.3">
      <c r="A79" s="206"/>
      <c r="B79" s="207"/>
      <c r="C79" s="207"/>
      <c r="D79" s="206"/>
    </row>
    <row r="80" spans="1:4" x14ac:dyDescent="0.3">
      <c r="A80" s="206"/>
      <c r="B80" s="207"/>
      <c r="C80" s="207"/>
      <c r="D80" s="206"/>
    </row>
    <row r="81" spans="1:4" x14ac:dyDescent="0.3">
      <c r="A81" s="206"/>
      <c r="B81" s="207"/>
      <c r="C81" s="207"/>
      <c r="D81" s="206"/>
    </row>
    <row r="82" spans="1:4" x14ac:dyDescent="0.3">
      <c r="A82" s="206"/>
      <c r="B82" s="207"/>
      <c r="C82" s="207"/>
      <c r="D82" s="206"/>
    </row>
    <row r="83" spans="1:4" x14ac:dyDescent="0.3">
      <c r="A83" s="206"/>
      <c r="B83" s="207"/>
      <c r="C83" s="207"/>
      <c r="D83" s="206"/>
    </row>
    <row r="84" spans="1:4" x14ac:dyDescent="0.3">
      <c r="A84" s="206"/>
      <c r="B84" s="207"/>
      <c r="C84" s="207"/>
      <c r="D84" s="206"/>
    </row>
    <row r="85" spans="1:4" x14ac:dyDescent="0.3">
      <c r="A85" s="206"/>
      <c r="B85" s="207"/>
      <c r="C85" s="207"/>
      <c r="D85" s="206"/>
    </row>
    <row r="86" spans="1:4" x14ac:dyDescent="0.3">
      <c r="A86" s="206"/>
      <c r="B86" s="207"/>
      <c r="C86" s="207"/>
      <c r="D86" s="206"/>
    </row>
    <row r="87" spans="1:4" x14ac:dyDescent="0.3">
      <c r="A87" s="206"/>
      <c r="B87" s="207"/>
      <c r="C87" s="207"/>
      <c r="D87" s="206"/>
    </row>
    <row r="88" spans="1:4" x14ac:dyDescent="0.3">
      <c r="A88" s="206"/>
      <c r="B88" s="207"/>
      <c r="C88" s="207"/>
      <c r="D88" s="206"/>
    </row>
    <row r="89" spans="1:4" x14ac:dyDescent="0.3">
      <c r="A89" s="206"/>
      <c r="B89" s="207"/>
      <c r="C89" s="207"/>
      <c r="D89" s="206"/>
    </row>
    <row r="90" spans="1:4" x14ac:dyDescent="0.3">
      <c r="A90" s="206"/>
      <c r="B90" s="207"/>
      <c r="C90" s="207"/>
      <c r="D90" s="206"/>
    </row>
    <row r="91" spans="1:4" x14ac:dyDescent="0.3">
      <c r="A91" s="206"/>
      <c r="B91" s="207"/>
      <c r="C91" s="207"/>
      <c r="D91" s="206"/>
    </row>
    <row r="92" spans="1:4" x14ac:dyDescent="0.3">
      <c r="A92" s="206"/>
      <c r="B92" s="207"/>
      <c r="C92" s="207"/>
      <c r="D92" s="206"/>
    </row>
    <row r="93" spans="1:4" x14ac:dyDescent="0.3">
      <c r="A93" s="206"/>
      <c r="B93" s="207"/>
      <c r="C93" s="207"/>
      <c r="D93" s="206"/>
    </row>
    <row r="94" spans="1:4" x14ac:dyDescent="0.3">
      <c r="A94" s="206"/>
      <c r="B94" s="207"/>
      <c r="C94" s="207"/>
      <c r="D94" s="206"/>
    </row>
    <row r="95" spans="1:4" x14ac:dyDescent="0.3">
      <c r="A95" s="206"/>
      <c r="B95" s="207"/>
      <c r="C95" s="207"/>
      <c r="D95" s="206"/>
    </row>
    <row r="96" spans="1:4" x14ac:dyDescent="0.3">
      <c r="A96" s="206"/>
      <c r="B96" s="207"/>
      <c r="C96" s="207"/>
      <c r="D96" s="206"/>
    </row>
    <row r="97" spans="1:4" x14ac:dyDescent="0.3">
      <c r="A97" s="206"/>
      <c r="B97" s="207"/>
      <c r="C97" s="207"/>
      <c r="D97" s="206"/>
    </row>
    <row r="98" spans="1:4" x14ac:dyDescent="0.3">
      <c r="A98" s="206"/>
      <c r="B98" s="207"/>
      <c r="C98" s="207"/>
      <c r="D98" s="206"/>
    </row>
    <row r="99" spans="1:4" x14ac:dyDescent="0.3">
      <c r="A99" s="206"/>
      <c r="B99" s="207"/>
      <c r="C99" s="207"/>
      <c r="D99" s="206"/>
    </row>
    <row r="100" spans="1:4" x14ac:dyDescent="0.3">
      <c r="A100" s="206"/>
      <c r="B100" s="207"/>
      <c r="C100" s="207"/>
      <c r="D100" s="206"/>
    </row>
    <row r="101" spans="1:4" x14ac:dyDescent="0.3">
      <c r="A101" s="206"/>
      <c r="B101" s="207"/>
      <c r="C101" s="207"/>
      <c r="D101" s="206"/>
    </row>
    <row r="102" spans="1:4" x14ac:dyDescent="0.3">
      <c r="A102" s="206"/>
      <c r="B102" s="207"/>
      <c r="C102" s="207"/>
      <c r="D102" s="206"/>
    </row>
  </sheetData>
  <sheetProtection algorithmName="SHA-512" hashValue="kZCRgWIJyccDkFbkD8BJUQ7QPHJj9xIioRMMWw2GG/UUKAUn+P7r7ewBAU/g0X5wAAFAluSrZ/ucNaeizcSA1A==" saltValue="nx3kNFRbJsaa3i37n5yoGg==" spinCount="100000" sheet="1" objects="1" scenarios="1"/>
  <pageMargins left="0.7" right="0.7" top="0.8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pageSetUpPr fitToPage="1"/>
  </sheetPr>
  <dimension ref="A1:AB48"/>
  <sheetViews>
    <sheetView zoomScaleNormal="100" workbookViewId="0">
      <selection activeCell="D6" sqref="D6:L6"/>
    </sheetView>
  </sheetViews>
  <sheetFormatPr defaultColWidth="9.109375" defaultRowHeight="15" customHeight="1" x14ac:dyDescent="0.3"/>
  <cols>
    <col min="1" max="18" width="4.88671875" customWidth="1"/>
    <col min="19" max="19" width="7.44140625" style="12" customWidth="1"/>
    <col min="20" max="20" width="6.109375" customWidth="1"/>
    <col min="21" max="21" width="11.44140625" customWidth="1"/>
    <col min="22" max="22" width="44.44140625" customWidth="1"/>
    <col min="24" max="24" width="5.88671875" customWidth="1"/>
    <col min="25" max="27" width="10.6640625" customWidth="1"/>
    <col min="28" max="28" width="10.6640625" style="112" customWidth="1"/>
  </cols>
  <sheetData>
    <row r="1" spans="1:28" ht="17.25" customHeight="1" thickBot="1" x14ac:dyDescent="0.45">
      <c r="A1" s="330" t="s">
        <v>73</v>
      </c>
      <c r="B1" s="330"/>
      <c r="C1" s="330"/>
      <c r="D1" s="330"/>
      <c r="E1" s="330"/>
      <c r="F1" s="330"/>
      <c r="G1" s="330"/>
      <c r="H1" s="330"/>
      <c r="I1" s="330"/>
      <c r="J1" s="330"/>
      <c r="K1" s="330"/>
      <c r="L1" s="330"/>
      <c r="M1" s="330"/>
      <c r="N1" s="330"/>
      <c r="O1" s="330"/>
      <c r="P1" s="330"/>
      <c r="Q1" s="330"/>
      <c r="R1" s="330"/>
      <c r="S1" s="38"/>
      <c r="T1" s="85"/>
      <c r="U1" s="57"/>
      <c r="V1" s="57"/>
      <c r="W1" s="68" t="s">
        <v>18</v>
      </c>
      <c r="X1" s="72"/>
      <c r="Y1" s="72"/>
      <c r="Z1" s="101">
        <f>'Revenues &amp; Summary'!G28</f>
        <v>0</v>
      </c>
      <c r="AA1" s="72"/>
      <c r="AB1" s="229"/>
    </row>
    <row r="2" spans="1:28" s="15" customFormat="1" ht="16.350000000000001" customHeight="1" x14ac:dyDescent="0.3">
      <c r="B2" s="353" t="s">
        <v>187</v>
      </c>
      <c r="C2" s="353"/>
      <c r="D2" s="353"/>
      <c r="E2" s="353"/>
      <c r="F2" s="353"/>
      <c r="G2" s="353"/>
      <c r="H2" s="353"/>
      <c r="I2" s="353"/>
      <c r="J2" s="353"/>
      <c r="K2" s="353"/>
      <c r="L2" s="353"/>
      <c r="M2" s="353"/>
      <c r="N2" s="353"/>
      <c r="O2" s="353"/>
      <c r="P2" s="353"/>
      <c r="Q2" s="353"/>
      <c r="S2" s="37"/>
      <c r="T2" s="55" t="s">
        <v>201</v>
      </c>
      <c r="U2" s="86"/>
      <c r="V2" s="86"/>
      <c r="W2" s="68" t="s">
        <v>18</v>
      </c>
      <c r="X2" s="87"/>
      <c r="Y2" s="87"/>
      <c r="Z2" s="101">
        <f>'Revenues &amp; Summary'!G29</f>
        <v>0</v>
      </c>
      <c r="AA2" s="87"/>
      <c r="AB2" s="230"/>
    </row>
    <row r="3" spans="1:28" s="5" customFormat="1" ht="15" customHeight="1" thickBot="1" x14ac:dyDescent="0.35">
      <c r="B3" s="323" t="s">
        <v>74</v>
      </c>
      <c r="C3" s="323"/>
      <c r="D3" s="323"/>
      <c r="E3" s="323"/>
      <c r="F3" s="323"/>
      <c r="G3" s="323"/>
      <c r="H3" s="323"/>
      <c r="I3" s="323"/>
      <c r="J3" s="323"/>
      <c r="K3" s="323"/>
      <c r="L3" s="323"/>
      <c r="M3" s="323"/>
      <c r="N3" s="323"/>
      <c r="O3" s="323"/>
      <c r="P3" s="323"/>
      <c r="Q3" s="323"/>
      <c r="S3" s="40"/>
      <c r="T3" s="56" t="s">
        <v>75</v>
      </c>
      <c r="U3" s="56"/>
      <c r="V3" s="56"/>
      <c r="W3" s="69" t="s">
        <v>18</v>
      </c>
      <c r="X3" s="88"/>
      <c r="Y3" s="88"/>
      <c r="Z3" s="102">
        <f>'Revenues &amp; Summary'!G30</f>
        <v>0</v>
      </c>
      <c r="AA3" s="88"/>
      <c r="AB3" s="110"/>
    </row>
    <row r="4" spans="1:28" s="15" customFormat="1" ht="22.5" customHeight="1" x14ac:dyDescent="0.25">
      <c r="A4" s="354" t="s">
        <v>206</v>
      </c>
      <c r="B4" s="354"/>
      <c r="C4" s="354"/>
      <c r="D4" s="354"/>
      <c r="E4" s="354"/>
      <c r="F4" s="354"/>
      <c r="G4" s="354"/>
      <c r="H4" s="354"/>
      <c r="I4" s="354"/>
      <c r="J4" s="354"/>
      <c r="K4" s="354"/>
      <c r="L4" s="354"/>
      <c r="M4" s="354"/>
      <c r="N4" s="354"/>
      <c r="O4" s="354"/>
      <c r="P4" s="354"/>
      <c r="Q4" s="354"/>
      <c r="R4" s="354"/>
      <c r="S4" s="37"/>
      <c r="T4" s="70"/>
      <c r="U4" s="70"/>
      <c r="V4" s="70"/>
      <c r="W4" s="70"/>
      <c r="X4" s="70"/>
      <c r="Y4" s="70"/>
      <c r="AA4" s="70"/>
      <c r="AB4" s="111"/>
    </row>
    <row r="5" spans="1:28" s="15" customFormat="1" ht="13.5" customHeight="1" thickBot="1" x14ac:dyDescent="0.35">
      <c r="A5" s="351" t="s">
        <v>76</v>
      </c>
      <c r="B5" s="351"/>
      <c r="C5" s="351"/>
      <c r="D5" s="351"/>
      <c r="E5" s="351"/>
      <c r="F5" s="351"/>
      <c r="G5" s="351"/>
      <c r="H5" s="351"/>
      <c r="I5" s="351"/>
      <c r="J5" s="351"/>
      <c r="K5" s="351"/>
      <c r="L5" s="351"/>
      <c r="M5" s="351"/>
      <c r="N5" s="351"/>
      <c r="O5" s="351"/>
      <c r="P5" s="351"/>
      <c r="Q5" s="351"/>
      <c r="R5" s="351"/>
      <c r="S5" s="37"/>
      <c r="T5" s="222" t="s">
        <v>21</v>
      </c>
      <c r="U5" s="222" t="s">
        <v>22</v>
      </c>
      <c r="V5" s="225" t="s">
        <v>23</v>
      </c>
      <c r="W5" s="222" t="s">
        <v>24</v>
      </c>
      <c r="X5" s="222"/>
      <c r="Y5" s="223" t="s">
        <v>25</v>
      </c>
      <c r="Z5" s="223" t="s">
        <v>26</v>
      </c>
      <c r="AA5" s="223" t="s">
        <v>77</v>
      </c>
      <c r="AB5" s="224" t="s">
        <v>28</v>
      </c>
    </row>
    <row r="6" spans="1:28" s="15" customFormat="1" ht="15" customHeight="1" x14ac:dyDescent="0.3">
      <c r="B6" s="306" t="s">
        <v>78</v>
      </c>
      <c r="C6" s="306"/>
      <c r="D6" s="299"/>
      <c r="E6" s="299"/>
      <c r="F6" s="299"/>
      <c r="G6" s="299"/>
      <c r="H6" s="299"/>
      <c r="I6" s="299"/>
      <c r="J6" s="299"/>
      <c r="K6" s="299"/>
      <c r="L6" s="299"/>
      <c r="S6" s="37"/>
      <c r="U6" s="145">
        <v>45474</v>
      </c>
      <c r="V6" s="60" t="s">
        <v>31</v>
      </c>
      <c r="AB6" s="231">
        <f>O11</f>
        <v>0</v>
      </c>
    </row>
    <row r="7" spans="1:28" s="15" customFormat="1" ht="15" customHeight="1" x14ac:dyDescent="0.3">
      <c r="B7" s="312" t="s">
        <v>47</v>
      </c>
      <c r="C7" s="312"/>
      <c r="D7" s="312"/>
      <c r="E7" s="312"/>
      <c r="F7" s="312"/>
      <c r="J7" s="5"/>
      <c r="K7" s="5"/>
      <c r="L7" s="306" t="s">
        <v>48</v>
      </c>
      <c r="M7" s="306"/>
      <c r="N7" s="306"/>
      <c r="O7" s="313"/>
      <c r="P7" s="313"/>
      <c r="Q7" s="313"/>
      <c r="S7" s="37"/>
      <c r="T7" s="169"/>
      <c r="U7" s="167"/>
      <c r="V7" s="1"/>
      <c r="W7" s="1"/>
      <c r="X7" s="1"/>
      <c r="Y7" s="166"/>
      <c r="Z7" s="166"/>
      <c r="AA7" s="166"/>
      <c r="AB7" s="231">
        <f>IF(Z7&gt;0,AB6-Z7+AA7,AB6 -Y7+AA7)</f>
        <v>0</v>
      </c>
    </row>
    <row r="8" spans="1:28" s="15" customFormat="1" ht="15" customHeight="1" x14ac:dyDescent="0.3">
      <c r="B8" s="308" t="s">
        <v>236</v>
      </c>
      <c r="C8" s="308"/>
      <c r="D8" s="308"/>
      <c r="E8" s="308"/>
      <c r="F8" s="308"/>
      <c r="G8" s="308"/>
      <c r="H8" s="308"/>
      <c r="I8" s="308"/>
      <c r="J8" s="5"/>
      <c r="K8" s="5"/>
      <c r="L8" s="306" t="s">
        <v>50</v>
      </c>
      <c r="M8" s="306"/>
      <c r="N8" s="306"/>
      <c r="O8" s="315"/>
      <c r="P8" s="315"/>
      <c r="Q8" s="315"/>
      <c r="S8" s="37"/>
      <c r="T8" s="169"/>
      <c r="U8" s="167"/>
      <c r="V8" s="1"/>
      <c r="W8" s="1"/>
      <c r="X8" s="1"/>
      <c r="Y8" s="166"/>
      <c r="Z8" s="166"/>
      <c r="AA8" s="166"/>
      <c r="AB8" s="231">
        <f t="shared" ref="AB8:AB10" si="0">IF(Z8&gt;0,AB7-Z8+AA8,AB7 -Y8+AA8)</f>
        <v>0</v>
      </c>
    </row>
    <row r="9" spans="1:28" s="15" customFormat="1" ht="15" customHeight="1" x14ac:dyDescent="0.3">
      <c r="B9" s="308"/>
      <c r="C9" s="308"/>
      <c r="D9" s="308"/>
      <c r="E9" s="308"/>
      <c r="F9" s="308"/>
      <c r="G9" s="308"/>
      <c r="H9" s="308"/>
      <c r="I9" s="308"/>
      <c r="J9" s="306" t="s">
        <v>79</v>
      </c>
      <c r="K9" s="306"/>
      <c r="L9" s="306"/>
      <c r="M9" s="306"/>
      <c r="N9" s="306"/>
      <c r="O9" s="352"/>
      <c r="P9" s="352"/>
      <c r="Q9" s="352"/>
      <c r="S9" s="37"/>
      <c r="T9" s="169"/>
      <c r="U9" s="167"/>
      <c r="V9" s="1"/>
      <c r="W9" s="159"/>
      <c r="X9" s="1"/>
      <c r="Y9" s="166"/>
      <c r="Z9" s="166"/>
      <c r="AA9" s="166"/>
      <c r="AB9" s="231">
        <f t="shared" si="0"/>
        <v>0</v>
      </c>
    </row>
    <row r="10" spans="1:28" s="15" customFormat="1" ht="15" customHeight="1" thickBot="1" x14ac:dyDescent="0.35">
      <c r="B10" s="308"/>
      <c r="C10" s="308"/>
      <c r="D10" s="308"/>
      <c r="E10" s="308"/>
      <c r="F10" s="308"/>
      <c r="G10" s="308"/>
      <c r="H10" s="308"/>
      <c r="I10" s="308"/>
      <c r="J10" s="306" t="s">
        <v>80</v>
      </c>
      <c r="K10" s="306"/>
      <c r="L10" s="306"/>
      <c r="M10" s="306"/>
      <c r="N10" s="306"/>
      <c r="O10" s="352"/>
      <c r="P10" s="352"/>
      <c r="Q10" s="352"/>
      <c r="S10" s="37"/>
      <c r="T10" s="169"/>
      <c r="U10" s="167"/>
      <c r="V10" s="1"/>
      <c r="W10" s="1"/>
      <c r="X10" s="1"/>
      <c r="Y10" s="166"/>
      <c r="Z10" s="166"/>
      <c r="AA10" s="166"/>
      <c r="AB10" s="231">
        <f t="shared" si="0"/>
        <v>0</v>
      </c>
    </row>
    <row r="11" spans="1:28" s="15" customFormat="1" ht="15" customHeight="1" thickBot="1" x14ac:dyDescent="0.35">
      <c r="B11" s="308"/>
      <c r="C11" s="308"/>
      <c r="D11" s="308"/>
      <c r="E11" s="308"/>
      <c r="F11" s="308"/>
      <c r="G11" s="308"/>
      <c r="H11" s="308"/>
      <c r="I11" s="308"/>
      <c r="J11" s="5"/>
      <c r="K11" s="306" t="s">
        <v>81</v>
      </c>
      <c r="L11" s="306"/>
      <c r="M11" s="306"/>
      <c r="N11" s="306"/>
      <c r="O11" s="355">
        <f>IF(O7&lt;O8,0,O7-O8)</f>
        <v>0</v>
      </c>
      <c r="P11" s="355"/>
      <c r="Q11" s="355"/>
      <c r="S11" s="37"/>
      <c r="T11" s="181"/>
      <c r="U11" s="160"/>
      <c r="V11" s="161"/>
      <c r="W11" s="161"/>
      <c r="X11" s="1"/>
      <c r="Y11" s="166"/>
      <c r="Z11" s="166"/>
      <c r="AA11" s="166"/>
      <c r="AB11" s="113">
        <f>AB10</f>
        <v>0</v>
      </c>
    </row>
    <row r="12" spans="1:28" s="23" customFormat="1" ht="15" customHeight="1" x14ac:dyDescent="0.3">
      <c r="A12" s="37"/>
      <c r="B12" s="37"/>
      <c r="C12" s="37"/>
      <c r="D12" s="37"/>
      <c r="E12" s="37"/>
      <c r="F12" s="37"/>
      <c r="G12" s="37"/>
      <c r="H12" s="37"/>
      <c r="I12" s="83"/>
      <c r="J12" s="83"/>
      <c r="K12" s="83"/>
      <c r="L12" s="83"/>
      <c r="M12" s="84"/>
      <c r="N12" s="84"/>
      <c r="O12" s="37"/>
      <c r="P12" s="37"/>
      <c r="Q12" s="37"/>
      <c r="R12" s="37"/>
      <c r="S12" s="37"/>
      <c r="T12" s="182"/>
      <c r="U12" s="183"/>
      <c r="V12" s="184"/>
      <c r="W12" s="184"/>
      <c r="X12" s="39"/>
      <c r="Y12" s="180"/>
      <c r="Z12" s="180"/>
      <c r="AA12" s="180"/>
      <c r="AB12" s="232"/>
    </row>
    <row r="13" spans="1:28" s="15" customFormat="1" ht="15" customHeight="1" x14ac:dyDescent="0.3">
      <c r="B13" s="306" t="s">
        <v>82</v>
      </c>
      <c r="C13" s="306"/>
      <c r="D13" s="299"/>
      <c r="E13" s="299"/>
      <c r="F13" s="299"/>
      <c r="G13" s="299"/>
      <c r="H13" s="299"/>
      <c r="I13" s="299"/>
      <c r="J13" s="299"/>
      <c r="K13" s="299"/>
      <c r="L13" s="299"/>
      <c r="S13" s="37"/>
      <c r="T13" s="18"/>
      <c r="U13" s="145">
        <v>45474</v>
      </c>
      <c r="V13" s="185" t="s">
        <v>31</v>
      </c>
      <c r="W13" s="1"/>
      <c r="X13" s="1"/>
      <c r="Y13" s="166"/>
      <c r="Z13" s="166"/>
      <c r="AA13" s="166"/>
      <c r="AB13" s="231">
        <f>O18</f>
        <v>0</v>
      </c>
    </row>
    <row r="14" spans="1:28" s="15" customFormat="1" ht="15" customHeight="1" x14ac:dyDescent="0.3">
      <c r="B14" s="312" t="s">
        <v>47</v>
      </c>
      <c r="C14" s="312"/>
      <c r="D14" s="312"/>
      <c r="E14" s="312"/>
      <c r="F14" s="312"/>
      <c r="J14" s="5"/>
      <c r="K14" s="5"/>
      <c r="L14" s="306" t="s">
        <v>48</v>
      </c>
      <c r="M14" s="306"/>
      <c r="N14" s="306"/>
      <c r="O14" s="313"/>
      <c r="P14" s="313"/>
      <c r="Q14" s="313"/>
      <c r="S14" s="37"/>
      <c r="T14" s="18"/>
      <c r="U14" s="167"/>
      <c r="V14" s="1"/>
      <c r="W14" s="1"/>
      <c r="X14" s="1"/>
      <c r="Y14" s="166"/>
      <c r="Z14" s="166"/>
      <c r="AA14" s="166"/>
      <c r="AB14" s="231">
        <f>IF(Z14&gt;0,AB13-Z14+AA14,AB13 -Y14+AA14)</f>
        <v>0</v>
      </c>
    </row>
    <row r="15" spans="1:28" s="15" customFormat="1" ht="15" customHeight="1" x14ac:dyDescent="0.3">
      <c r="B15" s="308"/>
      <c r="C15" s="308"/>
      <c r="D15" s="308"/>
      <c r="E15" s="308"/>
      <c r="F15" s="308"/>
      <c r="G15" s="308"/>
      <c r="H15" s="308"/>
      <c r="I15" s="308"/>
      <c r="J15" s="5"/>
      <c r="K15" s="5"/>
      <c r="L15" s="306" t="s">
        <v>50</v>
      </c>
      <c r="M15" s="306"/>
      <c r="N15" s="306"/>
      <c r="O15" s="315"/>
      <c r="P15" s="315"/>
      <c r="Q15" s="315"/>
      <c r="S15" s="37"/>
      <c r="T15" s="169"/>
      <c r="U15" s="167"/>
      <c r="V15" s="1"/>
      <c r="W15" s="1"/>
      <c r="X15" s="1"/>
      <c r="Y15" s="166"/>
      <c r="Z15" s="166"/>
      <c r="AA15" s="166"/>
      <c r="AB15" s="231">
        <f t="shared" ref="AB15:AB17" si="1">IF(Z15&gt;0,AB14-Z15+AA15,AB14 -Y15+AA15)</f>
        <v>0</v>
      </c>
    </row>
    <row r="16" spans="1:28" s="15" customFormat="1" ht="15" customHeight="1" x14ac:dyDescent="0.3">
      <c r="B16" s="308"/>
      <c r="C16" s="308"/>
      <c r="D16" s="308"/>
      <c r="E16" s="308"/>
      <c r="F16" s="308"/>
      <c r="G16" s="308"/>
      <c r="H16" s="308"/>
      <c r="I16" s="308"/>
      <c r="J16" s="306" t="s">
        <v>79</v>
      </c>
      <c r="K16" s="306"/>
      <c r="L16" s="306"/>
      <c r="M16" s="306"/>
      <c r="N16" s="306"/>
      <c r="O16" s="352"/>
      <c r="P16" s="352"/>
      <c r="Q16" s="352"/>
      <c r="S16" s="37"/>
      <c r="T16" s="169"/>
      <c r="U16" s="167"/>
      <c r="V16" s="1"/>
      <c r="W16" s="1"/>
      <c r="X16" s="1"/>
      <c r="Y16" s="166"/>
      <c r="Z16" s="166"/>
      <c r="AA16" s="166"/>
      <c r="AB16" s="231">
        <f t="shared" si="1"/>
        <v>0</v>
      </c>
    </row>
    <row r="17" spans="1:28" s="15" customFormat="1" ht="15" customHeight="1" thickBot="1" x14ac:dyDescent="0.35">
      <c r="B17" s="308"/>
      <c r="C17" s="308"/>
      <c r="D17" s="308"/>
      <c r="E17" s="308"/>
      <c r="F17" s="308"/>
      <c r="G17" s="308"/>
      <c r="H17" s="308"/>
      <c r="I17" s="308"/>
      <c r="J17" s="306" t="s">
        <v>80</v>
      </c>
      <c r="K17" s="306"/>
      <c r="L17" s="306"/>
      <c r="M17" s="306"/>
      <c r="N17" s="306"/>
      <c r="O17" s="352"/>
      <c r="P17" s="352"/>
      <c r="Q17" s="352"/>
      <c r="S17" s="37"/>
      <c r="T17" s="1"/>
      <c r="U17" s="167"/>
      <c r="V17" s="1"/>
      <c r="W17" s="1"/>
      <c r="X17" s="1"/>
      <c r="Y17" s="1"/>
      <c r="Z17" s="1"/>
      <c r="AA17" s="1"/>
      <c r="AB17" s="231">
        <f t="shared" si="1"/>
        <v>0</v>
      </c>
    </row>
    <row r="18" spans="1:28" s="15" customFormat="1" ht="15" customHeight="1" thickBot="1" x14ac:dyDescent="0.35">
      <c r="B18" s="308"/>
      <c r="C18" s="308"/>
      <c r="D18" s="308"/>
      <c r="E18" s="308"/>
      <c r="F18" s="308"/>
      <c r="G18" s="308"/>
      <c r="H18" s="308"/>
      <c r="I18" s="308"/>
      <c r="J18" s="5"/>
      <c r="K18" s="306" t="s">
        <v>83</v>
      </c>
      <c r="L18" s="306"/>
      <c r="M18" s="306"/>
      <c r="N18" s="306"/>
      <c r="O18" s="355">
        <f>IF(O14&lt;O15,0,O14-O15)</f>
        <v>0</v>
      </c>
      <c r="P18" s="355"/>
      <c r="Q18" s="355"/>
      <c r="S18" s="37"/>
      <c r="T18" s="1"/>
      <c r="U18" s="167"/>
      <c r="V18" s="1"/>
      <c r="W18" s="1"/>
      <c r="X18" s="1"/>
      <c r="Y18" s="1"/>
      <c r="Z18" s="1"/>
      <c r="AA18" s="1"/>
      <c r="AB18" s="113">
        <f>AB17</f>
        <v>0</v>
      </c>
    </row>
    <row r="19" spans="1:28" s="23" customFormat="1" ht="15" customHeight="1" x14ac:dyDescent="0.3">
      <c r="A19" s="37"/>
      <c r="B19" s="37"/>
      <c r="C19" s="37"/>
      <c r="D19" s="37"/>
      <c r="E19" s="37"/>
      <c r="F19" s="37"/>
      <c r="G19" s="37"/>
      <c r="H19" s="37"/>
      <c r="I19" s="37"/>
      <c r="J19" s="37"/>
      <c r="K19" s="37"/>
      <c r="L19" s="37"/>
      <c r="M19" s="37"/>
      <c r="N19" s="37"/>
      <c r="O19" s="37"/>
      <c r="P19" s="37"/>
      <c r="Q19" s="37"/>
      <c r="R19" s="37"/>
      <c r="S19" s="37"/>
      <c r="T19" s="39"/>
      <c r="U19" s="179"/>
      <c r="V19" s="39"/>
      <c r="W19" s="39"/>
      <c r="X19" s="39"/>
      <c r="Y19" s="39"/>
      <c r="Z19" s="39"/>
      <c r="AA19" s="39"/>
      <c r="AB19" s="232"/>
    </row>
    <row r="20" spans="1:28" s="15" customFormat="1" ht="15" customHeight="1" x14ac:dyDescent="0.3">
      <c r="B20" s="306" t="s">
        <v>84</v>
      </c>
      <c r="C20" s="306"/>
      <c r="D20" s="299"/>
      <c r="E20" s="299"/>
      <c r="F20" s="299"/>
      <c r="G20" s="299"/>
      <c r="H20" s="299"/>
      <c r="I20" s="299"/>
      <c r="J20" s="299"/>
      <c r="K20" s="299"/>
      <c r="L20" s="299"/>
      <c r="S20" s="37"/>
      <c r="T20" s="1"/>
      <c r="U20" s="145">
        <v>45474</v>
      </c>
      <c r="V20" s="185" t="s">
        <v>31</v>
      </c>
      <c r="W20" s="1"/>
      <c r="X20" s="1"/>
      <c r="Y20" s="1"/>
      <c r="Z20" s="1"/>
      <c r="AA20" s="1"/>
      <c r="AB20" s="231">
        <f>O25</f>
        <v>0</v>
      </c>
    </row>
    <row r="21" spans="1:28" s="15" customFormat="1" ht="15" customHeight="1" x14ac:dyDescent="0.3">
      <c r="B21" s="312" t="s">
        <v>47</v>
      </c>
      <c r="C21" s="312"/>
      <c r="D21" s="312"/>
      <c r="E21" s="312"/>
      <c r="F21" s="312"/>
      <c r="J21" s="5"/>
      <c r="K21" s="5"/>
      <c r="L21" s="306" t="s">
        <v>48</v>
      </c>
      <c r="M21" s="306"/>
      <c r="N21" s="306"/>
      <c r="O21" s="313"/>
      <c r="P21" s="313"/>
      <c r="Q21" s="313"/>
      <c r="S21" s="37"/>
      <c r="T21" s="1"/>
      <c r="U21" s="167"/>
      <c r="V21" s="1"/>
      <c r="W21" s="1"/>
      <c r="X21" s="1"/>
      <c r="Y21" s="1"/>
      <c r="Z21" s="1"/>
      <c r="AA21" s="1"/>
      <c r="AB21" s="231">
        <f>IF(Z21&gt;0,AB20-Z21+AA21,AB20 -Y21+AA21)</f>
        <v>0</v>
      </c>
    </row>
    <row r="22" spans="1:28" s="15" customFormat="1" ht="15" customHeight="1" x14ac:dyDescent="0.3">
      <c r="B22" s="308"/>
      <c r="C22" s="308"/>
      <c r="D22" s="308"/>
      <c r="E22" s="308"/>
      <c r="F22" s="308"/>
      <c r="G22" s="308"/>
      <c r="H22" s="308"/>
      <c r="I22" s="308"/>
      <c r="J22" s="5"/>
      <c r="K22" s="5"/>
      <c r="L22" s="306" t="s">
        <v>50</v>
      </c>
      <c r="M22" s="306"/>
      <c r="N22" s="306"/>
      <c r="O22" s="315"/>
      <c r="P22" s="315"/>
      <c r="Q22" s="315"/>
      <c r="S22" s="37"/>
      <c r="T22" s="1"/>
      <c r="U22" s="167"/>
      <c r="V22" s="1"/>
      <c r="W22" s="1"/>
      <c r="X22" s="1"/>
      <c r="Y22" s="1"/>
      <c r="Z22" s="1"/>
      <c r="AA22" s="1"/>
      <c r="AB22" s="231">
        <f t="shared" ref="AB22:AB24" si="2">IF(Z22&gt;0,AB21-Z22+AA22,AB21 -Y22+AA22)</f>
        <v>0</v>
      </c>
    </row>
    <row r="23" spans="1:28" s="15" customFormat="1" ht="15" customHeight="1" x14ac:dyDescent="0.3">
      <c r="B23" s="308"/>
      <c r="C23" s="308"/>
      <c r="D23" s="308"/>
      <c r="E23" s="308"/>
      <c r="F23" s="308"/>
      <c r="G23" s="308"/>
      <c r="H23" s="308"/>
      <c r="I23" s="308"/>
      <c r="J23" s="306" t="s">
        <v>79</v>
      </c>
      <c r="K23" s="306"/>
      <c r="L23" s="306"/>
      <c r="M23" s="306"/>
      <c r="N23" s="306"/>
      <c r="O23" s="352"/>
      <c r="P23" s="352"/>
      <c r="Q23" s="352"/>
      <c r="S23" s="37"/>
      <c r="T23" s="1"/>
      <c r="U23" s="167"/>
      <c r="V23" s="1"/>
      <c r="W23" s="1"/>
      <c r="X23" s="1"/>
      <c r="Y23" s="1"/>
      <c r="Z23" s="1"/>
      <c r="AA23" s="1"/>
      <c r="AB23" s="231">
        <f t="shared" si="2"/>
        <v>0</v>
      </c>
    </row>
    <row r="24" spans="1:28" s="15" customFormat="1" ht="15" customHeight="1" thickBot="1" x14ac:dyDescent="0.35">
      <c r="B24" s="308"/>
      <c r="C24" s="308"/>
      <c r="D24" s="308"/>
      <c r="E24" s="308"/>
      <c r="F24" s="308"/>
      <c r="G24" s="308"/>
      <c r="H24" s="308"/>
      <c r="I24" s="308"/>
      <c r="J24" s="306" t="s">
        <v>80</v>
      </c>
      <c r="K24" s="306"/>
      <c r="L24" s="306"/>
      <c r="M24" s="306"/>
      <c r="N24" s="306"/>
      <c r="O24" s="352"/>
      <c r="P24" s="352"/>
      <c r="Q24" s="352"/>
      <c r="S24" s="37"/>
      <c r="T24" s="1"/>
      <c r="U24" s="167"/>
      <c r="V24" s="1"/>
      <c r="W24" s="1"/>
      <c r="X24" s="1"/>
      <c r="Y24" s="1"/>
      <c r="Z24" s="1"/>
      <c r="AA24" s="1"/>
      <c r="AB24" s="231">
        <f t="shared" si="2"/>
        <v>0</v>
      </c>
    </row>
    <row r="25" spans="1:28" s="15" customFormat="1" ht="15" customHeight="1" thickBot="1" x14ac:dyDescent="0.35">
      <c r="B25" s="308"/>
      <c r="C25" s="308"/>
      <c r="D25" s="308"/>
      <c r="E25" s="308"/>
      <c r="F25" s="308"/>
      <c r="G25" s="308"/>
      <c r="H25" s="308"/>
      <c r="I25" s="308"/>
      <c r="J25" s="5"/>
      <c r="K25" s="306" t="s">
        <v>85</v>
      </c>
      <c r="L25" s="306"/>
      <c r="M25" s="306"/>
      <c r="N25" s="306"/>
      <c r="O25" s="355">
        <f>IF(O21&lt;O22,0,O21-O22)</f>
        <v>0</v>
      </c>
      <c r="P25" s="355"/>
      <c r="Q25" s="355"/>
      <c r="S25" s="37"/>
      <c r="T25" s="1"/>
      <c r="U25" s="167"/>
      <c r="V25" s="1"/>
      <c r="W25" s="1"/>
      <c r="X25" s="1"/>
      <c r="Y25" s="1"/>
      <c r="Z25" s="1"/>
      <c r="AA25" s="1"/>
      <c r="AB25" s="113">
        <f>AB24</f>
        <v>0</v>
      </c>
    </row>
    <row r="26" spans="1:28" s="23" customFormat="1" ht="15" customHeight="1" x14ac:dyDescent="0.3">
      <c r="A26" s="37"/>
      <c r="B26" s="37"/>
      <c r="C26" s="37"/>
      <c r="D26" s="37"/>
      <c r="E26" s="37"/>
      <c r="F26" s="37"/>
      <c r="G26" s="37"/>
      <c r="H26" s="37"/>
      <c r="I26" s="37"/>
      <c r="J26" s="37"/>
      <c r="K26" s="37"/>
      <c r="L26" s="37"/>
      <c r="M26" s="37"/>
      <c r="N26" s="37"/>
      <c r="O26" s="37"/>
      <c r="P26" s="37"/>
      <c r="Q26" s="37"/>
      <c r="R26" s="37"/>
      <c r="S26" s="37"/>
      <c r="T26" s="39"/>
      <c r="U26" s="179"/>
      <c r="V26" s="39"/>
      <c r="W26" s="39"/>
      <c r="X26" s="39"/>
      <c r="Y26" s="39"/>
      <c r="Z26" s="39"/>
      <c r="AA26" s="39"/>
      <c r="AB26" s="233"/>
    </row>
    <row r="27" spans="1:28" s="15" customFormat="1" ht="15" customHeight="1" x14ac:dyDescent="0.3">
      <c r="B27" s="306" t="s">
        <v>86</v>
      </c>
      <c r="C27" s="306"/>
      <c r="D27" s="299"/>
      <c r="E27" s="299"/>
      <c r="F27" s="299"/>
      <c r="G27" s="299"/>
      <c r="H27" s="299"/>
      <c r="I27" s="299"/>
      <c r="J27" s="299"/>
      <c r="K27" s="299"/>
      <c r="L27" s="299"/>
      <c r="S27" s="37"/>
      <c r="T27" s="1"/>
      <c r="U27" s="145">
        <v>45474</v>
      </c>
      <c r="V27" s="185" t="s">
        <v>31</v>
      </c>
      <c r="W27" s="1"/>
      <c r="X27" s="1"/>
      <c r="Y27" s="1"/>
      <c r="Z27" s="1"/>
      <c r="AA27" s="1"/>
      <c r="AB27" s="231">
        <f>O32</f>
        <v>0</v>
      </c>
    </row>
    <row r="28" spans="1:28" s="15" customFormat="1" ht="15" customHeight="1" x14ac:dyDescent="0.3">
      <c r="B28" s="312" t="s">
        <v>47</v>
      </c>
      <c r="C28" s="312"/>
      <c r="D28" s="312"/>
      <c r="E28" s="312"/>
      <c r="F28" s="312"/>
      <c r="J28" s="5"/>
      <c r="K28" s="5"/>
      <c r="L28" s="306" t="s">
        <v>48</v>
      </c>
      <c r="M28" s="306"/>
      <c r="N28" s="306"/>
      <c r="O28" s="313"/>
      <c r="P28" s="313"/>
      <c r="Q28" s="313"/>
      <c r="S28" s="37"/>
      <c r="T28" s="1"/>
      <c r="U28" s="167"/>
      <c r="V28" s="1"/>
      <c r="W28" s="1"/>
      <c r="X28" s="1"/>
      <c r="Y28" s="1"/>
      <c r="Z28" s="1"/>
      <c r="AA28" s="1"/>
      <c r="AB28" s="231">
        <f>IF(Z28&gt;0,AB27-Z28+AA28,AB27 -Y28+AA28)</f>
        <v>0</v>
      </c>
    </row>
    <row r="29" spans="1:28" s="15" customFormat="1" ht="15" customHeight="1" x14ac:dyDescent="0.3">
      <c r="B29" s="308" t="s">
        <v>87</v>
      </c>
      <c r="C29" s="308"/>
      <c r="D29" s="308"/>
      <c r="E29" s="308"/>
      <c r="F29" s="308"/>
      <c r="G29" s="308"/>
      <c r="H29" s="308"/>
      <c r="I29" s="308"/>
      <c r="J29" s="5"/>
      <c r="K29" s="5"/>
      <c r="L29" s="306" t="s">
        <v>50</v>
      </c>
      <c r="M29" s="306"/>
      <c r="N29" s="306"/>
      <c r="O29" s="315"/>
      <c r="P29" s="315"/>
      <c r="Q29" s="315"/>
      <c r="S29" s="37"/>
      <c r="T29" s="1"/>
      <c r="U29" s="167"/>
      <c r="V29" s="1"/>
      <c r="W29" s="1"/>
      <c r="X29" s="1"/>
      <c r="Y29" s="1"/>
      <c r="Z29" s="1"/>
      <c r="AA29" s="1"/>
      <c r="AB29" s="231">
        <f t="shared" ref="AB29:AB31" si="3">IF(Z29&gt;0,AB28-Z29+AA29,AB28 -Y29+AA29)</f>
        <v>0</v>
      </c>
    </row>
    <row r="30" spans="1:28" s="15" customFormat="1" ht="15" customHeight="1" x14ac:dyDescent="0.3">
      <c r="B30" s="308"/>
      <c r="C30" s="308"/>
      <c r="D30" s="308"/>
      <c r="E30" s="308"/>
      <c r="F30" s="308"/>
      <c r="G30" s="308"/>
      <c r="H30" s="308"/>
      <c r="I30" s="308"/>
      <c r="J30" s="306" t="s">
        <v>79</v>
      </c>
      <c r="K30" s="306"/>
      <c r="L30" s="306"/>
      <c r="M30" s="306"/>
      <c r="N30" s="306"/>
      <c r="O30" s="352"/>
      <c r="P30" s="352"/>
      <c r="Q30" s="352"/>
      <c r="S30" s="37"/>
      <c r="T30" s="1"/>
      <c r="U30" s="167"/>
      <c r="V30" s="1"/>
      <c r="W30" s="1"/>
      <c r="X30" s="1"/>
      <c r="Y30" s="1"/>
      <c r="Z30" s="1"/>
      <c r="AA30" s="1"/>
      <c r="AB30" s="231">
        <f t="shared" si="3"/>
        <v>0</v>
      </c>
    </row>
    <row r="31" spans="1:28" s="15" customFormat="1" ht="15" customHeight="1" thickBot="1" x14ac:dyDescent="0.35">
      <c r="B31" s="308"/>
      <c r="C31" s="308"/>
      <c r="D31" s="308"/>
      <c r="E31" s="308"/>
      <c r="F31" s="308"/>
      <c r="G31" s="308"/>
      <c r="H31" s="308"/>
      <c r="I31" s="308"/>
      <c r="J31" s="306" t="s">
        <v>80</v>
      </c>
      <c r="K31" s="306"/>
      <c r="L31" s="306"/>
      <c r="M31" s="306"/>
      <c r="N31" s="306"/>
      <c r="O31" s="352"/>
      <c r="P31" s="352"/>
      <c r="Q31" s="352"/>
      <c r="S31" s="37"/>
      <c r="T31" s="1"/>
      <c r="U31" s="167"/>
      <c r="V31" s="1"/>
      <c r="W31" s="1"/>
      <c r="X31" s="1"/>
      <c r="Y31" s="1"/>
      <c r="Z31" s="1"/>
      <c r="AA31" s="1"/>
      <c r="AB31" s="231">
        <f t="shared" si="3"/>
        <v>0</v>
      </c>
    </row>
    <row r="32" spans="1:28" s="15" customFormat="1" ht="15" customHeight="1" thickBot="1" x14ac:dyDescent="0.35">
      <c r="B32" s="308"/>
      <c r="C32" s="308"/>
      <c r="D32" s="308"/>
      <c r="E32" s="308"/>
      <c r="F32" s="308"/>
      <c r="G32" s="308"/>
      <c r="H32" s="308"/>
      <c r="I32" s="308"/>
      <c r="J32" s="5"/>
      <c r="K32" s="306" t="s">
        <v>88</v>
      </c>
      <c r="L32" s="306"/>
      <c r="M32" s="306"/>
      <c r="N32" s="306"/>
      <c r="O32" s="355">
        <f>IF(O28&lt;O29,0,O28-O29)</f>
        <v>0</v>
      </c>
      <c r="P32" s="355"/>
      <c r="Q32" s="355"/>
      <c r="S32" s="37"/>
      <c r="T32" s="1"/>
      <c r="U32" s="167"/>
      <c r="V32" s="1"/>
      <c r="W32" s="1"/>
      <c r="X32" s="1"/>
      <c r="Y32" s="1"/>
      <c r="Z32" s="1"/>
      <c r="AA32" s="1"/>
      <c r="AB32" s="113">
        <f>AB31</f>
        <v>0</v>
      </c>
    </row>
    <row r="33" spans="1:28" s="23" customFormat="1" ht="15" customHeight="1" x14ac:dyDescent="0.3">
      <c r="A33" s="37"/>
      <c r="B33" s="37"/>
      <c r="C33" s="37"/>
      <c r="D33" s="37"/>
      <c r="E33" s="37"/>
      <c r="F33" s="37"/>
      <c r="G33" s="37"/>
      <c r="H33" s="37"/>
      <c r="I33" s="37"/>
      <c r="J33" s="37"/>
      <c r="K33" s="37"/>
      <c r="L33" s="37"/>
      <c r="M33" s="37"/>
      <c r="N33" s="37"/>
      <c r="O33" s="37"/>
      <c r="P33" s="37"/>
      <c r="Q33" s="37"/>
      <c r="R33" s="37"/>
      <c r="S33" s="37"/>
      <c r="T33" s="39"/>
      <c r="U33" s="179"/>
      <c r="V33" s="39"/>
      <c r="W33" s="39"/>
      <c r="X33" s="39"/>
      <c r="Y33" s="39"/>
      <c r="Z33" s="39"/>
      <c r="AA33" s="39"/>
      <c r="AB33" s="233"/>
    </row>
    <row r="34" spans="1:28" s="15" customFormat="1" ht="15" customHeight="1" x14ac:dyDescent="0.3">
      <c r="B34" s="306" t="s">
        <v>89</v>
      </c>
      <c r="C34" s="306"/>
      <c r="D34" s="299"/>
      <c r="E34" s="299"/>
      <c r="F34" s="299"/>
      <c r="G34" s="299"/>
      <c r="H34" s="299"/>
      <c r="I34" s="299"/>
      <c r="J34" s="299"/>
      <c r="K34" s="299"/>
      <c r="L34" s="299"/>
      <c r="S34" s="37"/>
      <c r="T34" s="1"/>
      <c r="U34" s="145">
        <v>45474</v>
      </c>
      <c r="V34" s="185" t="s">
        <v>31</v>
      </c>
      <c r="W34" s="1"/>
      <c r="X34" s="1"/>
      <c r="Y34" s="1"/>
      <c r="Z34" s="1"/>
      <c r="AA34" s="1"/>
      <c r="AB34" s="231">
        <f>O39</f>
        <v>0</v>
      </c>
    </row>
    <row r="35" spans="1:28" s="15" customFormat="1" ht="15" customHeight="1" x14ac:dyDescent="0.3">
      <c r="B35" s="312" t="s">
        <v>47</v>
      </c>
      <c r="C35" s="312"/>
      <c r="D35" s="312"/>
      <c r="E35" s="312"/>
      <c r="F35" s="312"/>
      <c r="J35" s="5"/>
      <c r="K35" s="5"/>
      <c r="L35" s="306" t="s">
        <v>48</v>
      </c>
      <c r="M35" s="306"/>
      <c r="N35" s="306"/>
      <c r="O35" s="313"/>
      <c r="P35" s="313"/>
      <c r="Q35" s="313"/>
      <c r="S35" s="37"/>
      <c r="T35" s="1"/>
      <c r="U35" s="167"/>
      <c r="V35" s="1"/>
      <c r="W35" s="1"/>
      <c r="X35" s="1"/>
      <c r="Y35" s="1"/>
      <c r="Z35" s="1"/>
      <c r="AA35" s="1"/>
      <c r="AB35" s="231">
        <f>IF(Z35&gt;0,AB34-Z35+AA35,AB34 -Y35+AA35)</f>
        <v>0</v>
      </c>
    </row>
    <row r="36" spans="1:28" s="15" customFormat="1" ht="15" customHeight="1" x14ac:dyDescent="0.3">
      <c r="B36" s="308" t="s">
        <v>87</v>
      </c>
      <c r="C36" s="308"/>
      <c r="D36" s="308"/>
      <c r="E36" s="308"/>
      <c r="F36" s="308"/>
      <c r="G36" s="308"/>
      <c r="H36" s="308"/>
      <c r="I36" s="308"/>
      <c r="J36" s="5"/>
      <c r="K36" s="5"/>
      <c r="L36" s="306" t="s">
        <v>50</v>
      </c>
      <c r="M36" s="306"/>
      <c r="N36" s="306"/>
      <c r="O36" s="315"/>
      <c r="P36" s="315"/>
      <c r="Q36" s="315"/>
      <c r="S36" s="37"/>
      <c r="T36" s="1"/>
      <c r="U36" s="167"/>
      <c r="V36" s="1"/>
      <c r="W36" s="1"/>
      <c r="X36" s="1"/>
      <c r="Y36" s="1"/>
      <c r="Z36" s="1"/>
      <c r="AA36" s="1"/>
      <c r="AB36" s="231">
        <f t="shared" ref="AB36:AB38" si="4">IF(Z36&gt;0,AB35-Z36+AA36,AB35 -Y36+AA36)</f>
        <v>0</v>
      </c>
    </row>
    <row r="37" spans="1:28" s="15" customFormat="1" ht="15" customHeight="1" x14ac:dyDescent="0.3">
      <c r="B37" s="308"/>
      <c r="C37" s="308"/>
      <c r="D37" s="308"/>
      <c r="E37" s="308"/>
      <c r="F37" s="308"/>
      <c r="G37" s="308"/>
      <c r="H37" s="308"/>
      <c r="I37" s="308"/>
      <c r="J37" s="306" t="s">
        <v>79</v>
      </c>
      <c r="K37" s="306"/>
      <c r="L37" s="306"/>
      <c r="M37" s="306"/>
      <c r="N37" s="306"/>
      <c r="O37" s="352"/>
      <c r="P37" s="352"/>
      <c r="Q37" s="352"/>
      <c r="S37" s="37"/>
      <c r="T37" s="1"/>
      <c r="U37" s="167"/>
      <c r="V37" s="1"/>
      <c r="W37" s="1"/>
      <c r="X37" s="1"/>
      <c r="Y37" s="1"/>
      <c r="Z37" s="1"/>
      <c r="AA37" s="1"/>
      <c r="AB37" s="231">
        <f t="shared" si="4"/>
        <v>0</v>
      </c>
    </row>
    <row r="38" spans="1:28" s="15" customFormat="1" ht="15" customHeight="1" thickBot="1" x14ac:dyDescent="0.35">
      <c r="B38" s="308"/>
      <c r="C38" s="308"/>
      <c r="D38" s="308"/>
      <c r="E38" s="308"/>
      <c r="F38" s="308"/>
      <c r="G38" s="308"/>
      <c r="H38" s="308"/>
      <c r="I38" s="308"/>
      <c r="J38" s="306" t="s">
        <v>80</v>
      </c>
      <c r="K38" s="306"/>
      <c r="L38" s="306"/>
      <c r="M38" s="306"/>
      <c r="N38" s="306"/>
      <c r="O38" s="352"/>
      <c r="P38" s="352"/>
      <c r="Q38" s="352"/>
      <c r="S38" s="37"/>
      <c r="T38" s="1"/>
      <c r="U38" s="167"/>
      <c r="V38" s="1"/>
      <c r="W38" s="1"/>
      <c r="X38" s="1"/>
      <c r="Y38" s="1"/>
      <c r="Z38" s="1"/>
      <c r="AA38" s="1"/>
      <c r="AB38" s="231">
        <f t="shared" si="4"/>
        <v>0</v>
      </c>
    </row>
    <row r="39" spans="1:28" s="15" customFormat="1" ht="15" customHeight="1" thickBot="1" x14ac:dyDescent="0.35">
      <c r="B39" s="308"/>
      <c r="C39" s="308"/>
      <c r="D39" s="308"/>
      <c r="E39" s="308"/>
      <c r="F39" s="308"/>
      <c r="G39" s="308"/>
      <c r="H39" s="308"/>
      <c r="I39" s="308"/>
      <c r="J39" s="5"/>
      <c r="K39" s="306" t="s">
        <v>90</v>
      </c>
      <c r="L39" s="306"/>
      <c r="M39" s="306"/>
      <c r="N39" s="306"/>
      <c r="O39" s="355">
        <f>IF(O35&lt;O36,0,O35-O36)</f>
        <v>0</v>
      </c>
      <c r="P39" s="355"/>
      <c r="Q39" s="355"/>
      <c r="S39" s="37"/>
      <c r="T39" s="1"/>
      <c r="U39" s="167"/>
      <c r="V39" s="1"/>
      <c r="W39" s="1"/>
      <c r="X39" s="1"/>
      <c r="Y39" s="1"/>
      <c r="Z39" s="1"/>
      <c r="AA39" s="1"/>
      <c r="AB39" s="113">
        <f>AB38</f>
        <v>0</v>
      </c>
    </row>
    <row r="40" spans="1:28" s="23" customFormat="1" ht="15" customHeight="1" x14ac:dyDescent="0.3">
      <c r="A40" s="37"/>
      <c r="B40" s="37"/>
      <c r="C40" s="37"/>
      <c r="D40" s="37"/>
      <c r="E40" s="37"/>
      <c r="F40" s="37"/>
      <c r="G40" s="37"/>
      <c r="H40" s="37"/>
      <c r="I40" s="83"/>
      <c r="J40" s="83"/>
      <c r="K40" s="83"/>
      <c r="L40" s="83"/>
      <c r="M40" s="84"/>
      <c r="N40" s="84"/>
      <c r="O40" s="37"/>
      <c r="P40" s="37"/>
      <c r="Q40" s="37"/>
      <c r="R40" s="37"/>
      <c r="S40" s="37"/>
      <c r="T40" s="39"/>
      <c r="U40" s="179"/>
      <c r="V40" s="39"/>
      <c r="W40" s="39"/>
      <c r="X40" s="39"/>
      <c r="Y40" s="39"/>
      <c r="Z40" s="39"/>
      <c r="AA40" s="39"/>
      <c r="AB40" s="233"/>
    </row>
    <row r="41" spans="1:28" s="15" customFormat="1" ht="15" customHeight="1" x14ac:dyDescent="0.3">
      <c r="B41" s="306" t="s">
        <v>91</v>
      </c>
      <c r="C41" s="306"/>
      <c r="D41" s="299"/>
      <c r="E41" s="299"/>
      <c r="F41" s="299"/>
      <c r="G41" s="299"/>
      <c r="H41" s="299"/>
      <c r="I41" s="299"/>
      <c r="J41" s="299"/>
      <c r="K41" s="299"/>
      <c r="L41" s="299"/>
      <c r="S41" s="37"/>
      <c r="T41" s="1"/>
      <c r="U41" s="145">
        <v>45474</v>
      </c>
      <c r="V41" s="185" t="s">
        <v>31</v>
      </c>
      <c r="W41" s="1"/>
      <c r="X41" s="1"/>
      <c r="Y41" s="1"/>
      <c r="Z41" s="1"/>
      <c r="AA41" s="1"/>
      <c r="AB41" s="231">
        <f>O46</f>
        <v>0</v>
      </c>
    </row>
    <row r="42" spans="1:28" s="15" customFormat="1" ht="15" customHeight="1" x14ac:dyDescent="0.3">
      <c r="B42" s="312" t="s">
        <v>47</v>
      </c>
      <c r="C42" s="312"/>
      <c r="D42" s="312"/>
      <c r="E42" s="312"/>
      <c r="F42" s="312"/>
      <c r="J42" s="5"/>
      <c r="K42" s="5"/>
      <c r="L42" s="306" t="s">
        <v>48</v>
      </c>
      <c r="M42" s="306"/>
      <c r="N42" s="306"/>
      <c r="O42" s="313"/>
      <c r="P42" s="313"/>
      <c r="Q42" s="313"/>
      <c r="S42" s="37"/>
      <c r="T42" s="1"/>
      <c r="U42" s="167"/>
      <c r="V42" s="1"/>
      <c r="W42" s="1"/>
      <c r="X42" s="1"/>
      <c r="Y42" s="1"/>
      <c r="Z42" s="1"/>
      <c r="AA42" s="1"/>
      <c r="AB42" s="231">
        <f>IF(Z42&gt;0,AB41-Z42+AA42,AB41 -Y42+AA42)</f>
        <v>0</v>
      </c>
    </row>
    <row r="43" spans="1:28" s="15" customFormat="1" ht="15" customHeight="1" x14ac:dyDescent="0.3">
      <c r="B43" s="308"/>
      <c r="C43" s="308"/>
      <c r="D43" s="308"/>
      <c r="E43" s="308"/>
      <c r="F43" s="308"/>
      <c r="G43" s="308"/>
      <c r="H43" s="308"/>
      <c r="I43" s="308"/>
      <c r="J43" s="5"/>
      <c r="K43" s="5"/>
      <c r="L43" s="306" t="s">
        <v>50</v>
      </c>
      <c r="M43" s="306"/>
      <c r="N43" s="306"/>
      <c r="O43" s="315"/>
      <c r="P43" s="315"/>
      <c r="Q43" s="315"/>
      <c r="S43" s="37"/>
      <c r="T43" s="1"/>
      <c r="U43" s="167"/>
      <c r="V43" s="1"/>
      <c r="W43" s="1"/>
      <c r="X43" s="1"/>
      <c r="Y43" s="1"/>
      <c r="Z43" s="1"/>
      <c r="AA43" s="1"/>
      <c r="AB43" s="231">
        <f t="shared" ref="AB43:AB45" si="5">IF(Z43&gt;0,AB42-Z43+AA43,AB42 -Y43+AA43)</f>
        <v>0</v>
      </c>
    </row>
    <row r="44" spans="1:28" s="15" customFormat="1" ht="15" customHeight="1" x14ac:dyDescent="0.3">
      <c r="B44" s="308"/>
      <c r="C44" s="308"/>
      <c r="D44" s="308"/>
      <c r="E44" s="308"/>
      <c r="F44" s="308"/>
      <c r="G44" s="308"/>
      <c r="H44" s="308"/>
      <c r="I44" s="308"/>
      <c r="J44" s="306" t="s">
        <v>79</v>
      </c>
      <c r="K44" s="306"/>
      <c r="L44" s="306"/>
      <c r="M44" s="306"/>
      <c r="N44" s="306"/>
      <c r="O44" s="352"/>
      <c r="P44" s="352"/>
      <c r="Q44" s="352"/>
      <c r="S44" s="37"/>
      <c r="T44" s="1"/>
      <c r="U44" s="167"/>
      <c r="V44" s="1"/>
      <c r="W44" s="1"/>
      <c r="X44" s="1"/>
      <c r="Y44" s="1"/>
      <c r="Z44" s="1"/>
      <c r="AA44" s="1"/>
      <c r="AB44" s="231">
        <f t="shared" si="5"/>
        <v>0</v>
      </c>
    </row>
    <row r="45" spans="1:28" s="15" customFormat="1" ht="15" customHeight="1" thickBot="1" x14ac:dyDescent="0.35">
      <c r="B45" s="308"/>
      <c r="C45" s="308"/>
      <c r="D45" s="308"/>
      <c r="E45" s="308"/>
      <c r="F45" s="308"/>
      <c r="G45" s="308"/>
      <c r="H45" s="308"/>
      <c r="I45" s="308"/>
      <c r="J45" s="306" t="s">
        <v>80</v>
      </c>
      <c r="K45" s="306"/>
      <c r="L45" s="306"/>
      <c r="M45" s="306"/>
      <c r="N45" s="306"/>
      <c r="O45" s="352"/>
      <c r="P45" s="352"/>
      <c r="Q45" s="352"/>
      <c r="S45" s="37"/>
      <c r="T45" s="1"/>
      <c r="U45" s="167"/>
      <c r="V45" s="1"/>
      <c r="W45" s="1"/>
      <c r="X45" s="1"/>
      <c r="Y45" s="1"/>
      <c r="Z45" s="1"/>
      <c r="AA45" s="1"/>
      <c r="AB45" s="231">
        <f t="shared" si="5"/>
        <v>0</v>
      </c>
    </row>
    <row r="46" spans="1:28" s="15" customFormat="1" ht="15" customHeight="1" thickBot="1" x14ac:dyDescent="0.35">
      <c r="B46" s="308"/>
      <c r="C46" s="308"/>
      <c r="D46" s="308"/>
      <c r="E46" s="308"/>
      <c r="F46" s="308"/>
      <c r="G46" s="308"/>
      <c r="H46" s="308"/>
      <c r="I46" s="308"/>
      <c r="J46" s="5"/>
      <c r="K46" s="306" t="s">
        <v>92</v>
      </c>
      <c r="L46" s="306"/>
      <c r="M46" s="306"/>
      <c r="N46" s="306"/>
      <c r="O46" s="355">
        <v>0</v>
      </c>
      <c r="P46" s="355"/>
      <c r="Q46" s="355"/>
      <c r="S46" s="37"/>
      <c r="T46" s="1"/>
      <c r="U46" s="167"/>
      <c r="V46" s="1"/>
      <c r="W46" s="1"/>
      <c r="X46" s="1"/>
      <c r="Y46" s="1"/>
      <c r="Z46" s="1"/>
      <c r="AA46" s="1"/>
      <c r="AB46" s="113">
        <f>AB45</f>
        <v>0</v>
      </c>
    </row>
    <row r="47" spans="1:28" s="12" customFormat="1" ht="15" customHeight="1" thickBo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234"/>
    </row>
    <row r="48" spans="1:28" ht="15" customHeight="1" thickBot="1" x14ac:dyDescent="0.4">
      <c r="A48" s="221"/>
      <c r="B48" s="221"/>
      <c r="C48" s="221"/>
      <c r="D48" s="221"/>
      <c r="E48" s="221"/>
      <c r="F48" s="221"/>
      <c r="G48" s="221"/>
      <c r="H48" s="221"/>
      <c r="I48" s="221"/>
      <c r="J48" s="358" t="s">
        <v>93</v>
      </c>
      <c r="K48" s="358"/>
      <c r="L48" s="358"/>
      <c r="M48" s="358"/>
      <c r="N48" s="358"/>
      <c r="O48" s="356">
        <f>O46+O39+O32+O25+O18+O11</f>
        <v>0</v>
      </c>
      <c r="P48" s="357"/>
      <c r="Q48" s="357"/>
      <c r="R48" s="221"/>
      <c r="T48" s="221"/>
      <c r="U48" s="10" t="s">
        <v>94</v>
      </c>
      <c r="V48" s="221"/>
      <c r="W48" s="221"/>
      <c r="X48" s="221"/>
      <c r="Y48" s="221"/>
      <c r="Z48" s="221"/>
      <c r="AA48" s="221"/>
      <c r="AB48" s="114">
        <f>AB11+AB18+AB25+AB32+AB39+AB46</f>
        <v>0</v>
      </c>
    </row>
  </sheetData>
  <sheetProtection algorithmName="SHA-512" hashValue="cVWhvzJUImCTlrSg9GWtJgz2uGzH71AyIh7aDzYEsU+v7MjriJVJAMQe4uleC29laqSJ/muD5165SERk+Q3Sjg==" saltValue="oqmdWRkZ7Puxe+XUdP3VJA==" spinCount="100000" sheet="1" objects="1" scenarios="1"/>
  <mergeCells count="91">
    <mergeCell ref="B36:I39"/>
    <mergeCell ref="L36:N36"/>
    <mergeCell ref="O36:Q36"/>
    <mergeCell ref="J37:N37"/>
    <mergeCell ref="O37:Q37"/>
    <mergeCell ref="J38:N38"/>
    <mergeCell ref="O38:Q38"/>
    <mergeCell ref="O39:Q39"/>
    <mergeCell ref="K39:N39"/>
    <mergeCell ref="B34:C34"/>
    <mergeCell ref="D34:L34"/>
    <mergeCell ref="B35:F35"/>
    <mergeCell ref="L35:N35"/>
    <mergeCell ref="O35:Q35"/>
    <mergeCell ref="O8:Q8"/>
    <mergeCell ref="O9:Q9"/>
    <mergeCell ref="O22:Q22"/>
    <mergeCell ref="O23:Q23"/>
    <mergeCell ref="O24:Q24"/>
    <mergeCell ref="O15:Q15"/>
    <mergeCell ref="O16:Q16"/>
    <mergeCell ref="O17:Q17"/>
    <mergeCell ref="O14:Q14"/>
    <mergeCell ref="O18:Q18"/>
    <mergeCell ref="O11:Q11"/>
    <mergeCell ref="O10:Q10"/>
    <mergeCell ref="O21:Q21"/>
    <mergeCell ref="O48:Q48"/>
    <mergeCell ref="J48:N48"/>
    <mergeCell ref="B29:I32"/>
    <mergeCell ref="L29:N29"/>
    <mergeCell ref="J30:N30"/>
    <mergeCell ref="J31:N31"/>
    <mergeCell ref="K32:N32"/>
    <mergeCell ref="O32:Q32"/>
    <mergeCell ref="O31:Q31"/>
    <mergeCell ref="O30:Q30"/>
    <mergeCell ref="O29:Q29"/>
    <mergeCell ref="B41:C41"/>
    <mergeCell ref="D41:L41"/>
    <mergeCell ref="B42:F42"/>
    <mergeCell ref="L42:N42"/>
    <mergeCell ref="B43:I46"/>
    <mergeCell ref="O25:Q25"/>
    <mergeCell ref="B27:C27"/>
    <mergeCell ref="D27:L27"/>
    <mergeCell ref="B28:F28"/>
    <mergeCell ref="L28:N28"/>
    <mergeCell ref="O28:Q28"/>
    <mergeCell ref="B22:I25"/>
    <mergeCell ref="L22:N22"/>
    <mergeCell ref="J23:N23"/>
    <mergeCell ref="J24:N24"/>
    <mergeCell ref="K25:N25"/>
    <mergeCell ref="K18:N18"/>
    <mergeCell ref="B20:C20"/>
    <mergeCell ref="D20:L20"/>
    <mergeCell ref="B21:F21"/>
    <mergeCell ref="L21:N21"/>
    <mergeCell ref="J45:N45"/>
    <mergeCell ref="K46:N46"/>
    <mergeCell ref="O45:Q45"/>
    <mergeCell ref="O46:Q46"/>
    <mergeCell ref="O7:Q7"/>
    <mergeCell ref="J10:N10"/>
    <mergeCell ref="D13:L13"/>
    <mergeCell ref="B14:F14"/>
    <mergeCell ref="L14:N14"/>
    <mergeCell ref="J9:N9"/>
    <mergeCell ref="B8:I11"/>
    <mergeCell ref="L8:N8"/>
    <mergeCell ref="B7:F7"/>
    <mergeCell ref="L7:N7"/>
    <mergeCell ref="K11:N11"/>
    <mergeCell ref="B15:I18"/>
    <mergeCell ref="A1:R1"/>
    <mergeCell ref="A5:R5"/>
    <mergeCell ref="O42:Q42"/>
    <mergeCell ref="O43:Q43"/>
    <mergeCell ref="J44:N44"/>
    <mergeCell ref="O44:Q44"/>
    <mergeCell ref="L43:N43"/>
    <mergeCell ref="B13:C13"/>
    <mergeCell ref="B2:Q2"/>
    <mergeCell ref="B3:Q3"/>
    <mergeCell ref="B6:C6"/>
    <mergeCell ref="A4:R4"/>
    <mergeCell ref="D6:L6"/>
    <mergeCell ref="L15:N15"/>
    <mergeCell ref="J16:N16"/>
    <mergeCell ref="J17:N17"/>
  </mergeCells>
  <pageMargins left="0.7" right="0.7" top="0.85" bottom="0.5" header="0.3" footer="0.3"/>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B0F0"/>
    <pageSetUpPr fitToPage="1"/>
  </sheetPr>
  <dimension ref="A1:AC52"/>
  <sheetViews>
    <sheetView zoomScaleNormal="100" workbookViewId="0">
      <selection activeCell="O23" sqref="O23:Q23"/>
    </sheetView>
  </sheetViews>
  <sheetFormatPr defaultColWidth="9.109375" defaultRowHeight="15" customHeight="1" x14ac:dyDescent="0.3"/>
  <cols>
    <col min="1" max="18" width="4.88671875" customWidth="1"/>
    <col min="19" max="19" width="6.6640625" style="197" customWidth="1"/>
    <col min="20" max="20" width="7.6640625" customWidth="1"/>
    <col min="21" max="21" width="11.44140625" customWidth="1"/>
    <col min="22" max="22" width="42.44140625" customWidth="1"/>
    <col min="23" max="23" width="10.109375" customWidth="1"/>
    <col min="25" max="27" width="10.6640625" customWidth="1"/>
    <col min="28" max="28" width="10.6640625" style="10" customWidth="1"/>
  </cols>
  <sheetData>
    <row r="1" spans="1:29" s="15" customFormat="1" ht="17.25" customHeight="1" thickBot="1" x14ac:dyDescent="0.45">
      <c r="A1" s="48"/>
      <c r="B1" s="374" t="s">
        <v>95</v>
      </c>
      <c r="C1" s="375"/>
      <c r="D1" s="375"/>
      <c r="E1" s="375"/>
      <c r="F1" s="375"/>
      <c r="G1" s="375"/>
      <c r="H1" s="375"/>
      <c r="I1" s="375"/>
      <c r="J1" s="375"/>
      <c r="K1" s="375"/>
      <c r="L1" s="375"/>
      <c r="M1" s="375"/>
      <c r="N1" s="375"/>
      <c r="O1" s="375"/>
      <c r="P1" s="375"/>
      <c r="Q1" s="375"/>
      <c r="R1" s="48"/>
      <c r="S1" s="66"/>
      <c r="T1" s="85"/>
      <c r="U1" s="70"/>
      <c r="V1" s="70"/>
      <c r="W1" s="68" t="s">
        <v>18</v>
      </c>
      <c r="X1" s="70"/>
      <c r="Y1" s="70"/>
      <c r="Z1" s="101">
        <f>'Revenues &amp; Summary'!G28</f>
        <v>0</v>
      </c>
      <c r="AA1" s="70"/>
      <c r="AB1" s="235"/>
    </row>
    <row r="2" spans="1:29" s="15" customFormat="1" ht="10.65" customHeight="1" x14ac:dyDescent="0.25">
      <c r="A2" s="49"/>
      <c r="B2" s="322" t="s">
        <v>207</v>
      </c>
      <c r="C2" s="322"/>
      <c r="D2" s="322"/>
      <c r="E2" s="322"/>
      <c r="F2" s="322"/>
      <c r="G2" s="322"/>
      <c r="H2" s="322"/>
      <c r="I2" s="322"/>
      <c r="J2" s="322"/>
      <c r="K2" s="322"/>
      <c r="L2" s="322"/>
      <c r="M2" s="322"/>
      <c r="N2" s="322"/>
      <c r="O2" s="322"/>
      <c r="P2" s="322"/>
      <c r="Q2" s="322"/>
      <c r="R2" s="49"/>
      <c r="S2" s="66"/>
      <c r="T2" s="365" t="s">
        <v>201</v>
      </c>
      <c r="U2" s="365"/>
      <c r="V2" s="70"/>
      <c r="W2" s="95" t="s">
        <v>18</v>
      </c>
      <c r="X2" s="95"/>
      <c r="Y2" s="70"/>
      <c r="Z2" s="101">
        <f>'Revenues &amp; Summary'!G29</f>
        <v>0</v>
      </c>
      <c r="AA2" s="70"/>
      <c r="AB2" s="235"/>
    </row>
    <row r="3" spans="1:29" s="5" customFormat="1" ht="10.65" customHeight="1" x14ac:dyDescent="0.3">
      <c r="A3" s="35"/>
      <c r="B3" s="377" t="s">
        <v>188</v>
      </c>
      <c r="C3" s="377"/>
      <c r="D3" s="377"/>
      <c r="E3" s="377"/>
      <c r="F3" s="377"/>
      <c r="G3" s="377"/>
      <c r="H3" s="377"/>
      <c r="I3" s="377"/>
      <c r="J3" s="377"/>
      <c r="K3" s="377"/>
      <c r="L3" s="377"/>
      <c r="M3" s="377"/>
      <c r="N3" s="377"/>
      <c r="O3" s="377"/>
      <c r="P3" s="377"/>
      <c r="Q3" s="377"/>
      <c r="R3" s="35"/>
      <c r="S3" s="94"/>
      <c r="T3" s="365"/>
      <c r="U3" s="365"/>
      <c r="V3" s="57"/>
      <c r="W3" s="95"/>
      <c r="X3" s="95"/>
      <c r="Z3" s="75"/>
      <c r="AA3" s="72"/>
      <c r="AB3" s="229"/>
      <c r="AC3" s="221"/>
    </row>
    <row r="4" spans="1:29" ht="10.65" customHeight="1" x14ac:dyDescent="0.3">
      <c r="A4" s="50"/>
      <c r="B4" s="323" t="s">
        <v>96</v>
      </c>
      <c r="C4" s="323"/>
      <c r="D4" s="323"/>
      <c r="E4" s="323"/>
      <c r="F4" s="323"/>
      <c r="G4" s="323"/>
      <c r="H4" s="323"/>
      <c r="I4" s="323"/>
      <c r="J4" s="323"/>
      <c r="K4" s="323"/>
      <c r="L4" s="323"/>
      <c r="M4" s="323"/>
      <c r="N4" s="323"/>
      <c r="O4" s="323"/>
      <c r="P4" s="323"/>
      <c r="Q4" s="323"/>
      <c r="R4" s="50"/>
      <c r="S4" s="93"/>
      <c r="T4" s="366" t="s">
        <v>97</v>
      </c>
      <c r="U4" s="366"/>
      <c r="V4" s="366"/>
      <c r="W4" s="68" t="s">
        <v>18</v>
      </c>
      <c r="X4" s="72"/>
      <c r="Y4" s="72"/>
      <c r="Z4" s="101">
        <f>'Revenues &amp; Summary'!G30</f>
        <v>0</v>
      </c>
      <c r="AA4" s="87"/>
      <c r="AB4" s="230"/>
      <c r="AC4" s="15"/>
    </row>
    <row r="5" spans="1:29" s="15" customFormat="1" ht="24.75" customHeight="1" thickBot="1" x14ac:dyDescent="0.35">
      <c r="A5" s="376" t="s">
        <v>208</v>
      </c>
      <c r="B5" s="376"/>
      <c r="C5" s="376"/>
      <c r="D5" s="376"/>
      <c r="E5" s="376"/>
      <c r="F5" s="376"/>
      <c r="G5" s="376"/>
      <c r="H5" s="376"/>
      <c r="I5" s="376"/>
      <c r="J5" s="376"/>
      <c r="K5" s="376"/>
      <c r="L5" s="376"/>
      <c r="M5" s="376"/>
      <c r="N5" s="376"/>
      <c r="O5" s="376"/>
      <c r="P5" s="376"/>
      <c r="Q5" s="376"/>
      <c r="R5" s="376"/>
      <c r="S5" s="66"/>
      <c r="T5" s="367"/>
      <c r="U5" s="367"/>
      <c r="V5" s="367"/>
      <c r="W5" s="70"/>
      <c r="X5" s="88"/>
      <c r="Y5" s="88"/>
      <c r="Z5" s="88"/>
      <c r="AA5" s="88"/>
      <c r="AB5" s="110"/>
      <c r="AC5" s="5"/>
    </row>
    <row r="6" spans="1:29" s="15" customFormat="1" ht="10.65" customHeight="1" x14ac:dyDescent="0.25">
      <c r="A6" s="378" t="s">
        <v>232</v>
      </c>
      <c r="B6" s="378"/>
      <c r="C6" s="378"/>
      <c r="D6" s="378"/>
      <c r="E6" s="378"/>
      <c r="F6" s="378"/>
      <c r="G6" s="378"/>
      <c r="H6" s="378"/>
      <c r="I6" s="378"/>
      <c r="J6" s="378"/>
      <c r="K6" s="378"/>
      <c r="L6" s="378"/>
      <c r="M6" s="378"/>
      <c r="N6" s="378"/>
      <c r="O6" s="378"/>
      <c r="P6" s="378"/>
      <c r="Q6" s="378"/>
      <c r="R6" s="378"/>
      <c r="S6" s="66"/>
      <c r="T6" s="359" t="s">
        <v>21</v>
      </c>
      <c r="U6" s="359" t="s">
        <v>22</v>
      </c>
      <c r="V6" s="368" t="s">
        <v>23</v>
      </c>
      <c r="W6" s="359" t="s">
        <v>24</v>
      </c>
      <c r="X6" s="70"/>
      <c r="Y6" s="361" t="s">
        <v>25</v>
      </c>
      <c r="Z6" s="361" t="s">
        <v>26</v>
      </c>
      <c r="AA6" s="361" t="s">
        <v>77</v>
      </c>
      <c r="AB6" s="363" t="s">
        <v>28</v>
      </c>
    </row>
    <row r="7" spans="1:29" s="15" customFormat="1" ht="10.65" customHeight="1" thickBot="1" x14ac:dyDescent="0.35">
      <c r="A7" s="379" t="s">
        <v>98</v>
      </c>
      <c r="B7" s="379"/>
      <c r="C7" s="379"/>
      <c r="D7" s="379"/>
      <c r="E7" s="379"/>
      <c r="F7" s="379"/>
      <c r="G7" s="379"/>
      <c r="H7" s="379"/>
      <c r="I7" s="379"/>
      <c r="J7" s="379"/>
      <c r="K7" s="379"/>
      <c r="L7" s="379"/>
      <c r="M7" s="379"/>
      <c r="N7" s="379"/>
      <c r="O7" s="379"/>
      <c r="P7" s="379"/>
      <c r="Q7" s="379"/>
      <c r="R7" s="379"/>
      <c r="S7" s="66"/>
      <c r="T7" s="360"/>
      <c r="U7" s="360"/>
      <c r="V7" s="369"/>
      <c r="W7" s="360"/>
      <c r="X7" s="222"/>
      <c r="Y7" s="362"/>
      <c r="Z7" s="362"/>
      <c r="AA7" s="362"/>
      <c r="AB7" s="364"/>
    </row>
    <row r="8" spans="1:29" s="5" customFormat="1" ht="15" customHeight="1" x14ac:dyDescent="0.3">
      <c r="B8" s="306" t="s">
        <v>78</v>
      </c>
      <c r="C8" s="306"/>
      <c r="D8" s="299"/>
      <c r="E8" s="299"/>
      <c r="F8" s="299"/>
      <c r="G8" s="299"/>
      <c r="H8" s="299"/>
      <c r="I8" s="299"/>
      <c r="J8" s="299"/>
      <c r="K8" s="299"/>
      <c r="L8" s="299"/>
      <c r="M8" s="15"/>
      <c r="N8" s="15"/>
      <c r="O8" s="15"/>
      <c r="P8" s="15"/>
      <c r="Q8" s="15"/>
      <c r="S8" s="94"/>
      <c r="T8" s="15"/>
      <c r="U8" s="145">
        <v>45474</v>
      </c>
      <c r="V8" s="60" t="s">
        <v>31</v>
      </c>
      <c r="W8" s="15"/>
      <c r="X8" s="15"/>
      <c r="Y8" s="15"/>
      <c r="Z8" s="15"/>
      <c r="AA8" s="15"/>
      <c r="AB8" s="231">
        <f>O13</f>
        <v>0</v>
      </c>
      <c r="AC8" s="15"/>
    </row>
    <row r="9" spans="1:29" s="5" customFormat="1" ht="15" customHeight="1" x14ac:dyDescent="0.3">
      <c r="B9" s="312" t="s">
        <v>47</v>
      </c>
      <c r="C9" s="312"/>
      <c r="D9" s="312"/>
      <c r="E9" s="312"/>
      <c r="F9" s="312"/>
      <c r="G9" s="15"/>
      <c r="H9" s="15"/>
      <c r="I9" s="15"/>
      <c r="L9" s="306" t="s">
        <v>48</v>
      </c>
      <c r="M9" s="306"/>
      <c r="N9" s="306"/>
      <c r="O9" s="313"/>
      <c r="P9" s="313"/>
      <c r="Q9" s="313"/>
      <c r="S9" s="94"/>
      <c r="T9" s="169"/>
      <c r="U9" s="167"/>
      <c r="V9" s="1"/>
      <c r="W9" s="1"/>
      <c r="X9" s="1"/>
      <c r="Y9" s="166"/>
      <c r="Z9" s="166"/>
      <c r="AA9" s="166"/>
      <c r="AB9" s="231">
        <f>IF(Z9&gt;0,AB8-Z9+AA9,AB8 -Y9+AA9)</f>
        <v>0</v>
      </c>
      <c r="AC9" s="15"/>
    </row>
    <row r="10" spans="1:29" s="5" customFormat="1" ht="15" customHeight="1" x14ac:dyDescent="0.3">
      <c r="B10" s="308"/>
      <c r="C10" s="308"/>
      <c r="D10" s="308"/>
      <c r="E10" s="308"/>
      <c r="F10" s="308"/>
      <c r="G10" s="308"/>
      <c r="H10" s="308"/>
      <c r="I10" s="308"/>
      <c r="L10" s="306" t="s">
        <v>50</v>
      </c>
      <c r="M10" s="306"/>
      <c r="N10" s="306"/>
      <c r="O10" s="315"/>
      <c r="P10" s="315"/>
      <c r="Q10" s="315"/>
      <c r="S10" s="94"/>
      <c r="T10" s="169"/>
      <c r="U10" s="167"/>
      <c r="V10" s="1"/>
      <c r="W10" s="1"/>
      <c r="X10" s="1"/>
      <c r="Y10" s="166"/>
      <c r="Z10" s="166"/>
      <c r="AA10" s="166"/>
      <c r="AB10" s="231">
        <f t="shared" ref="AB10:AB12" si="0">IF(Z10&gt;0,AB9-Z10+AA10,AB9 -Y10+AA10)</f>
        <v>0</v>
      </c>
      <c r="AC10" s="15"/>
    </row>
    <row r="11" spans="1:29" s="5" customFormat="1" ht="15" customHeight="1" x14ac:dyDescent="0.3">
      <c r="B11" s="308"/>
      <c r="C11" s="308"/>
      <c r="D11" s="308"/>
      <c r="E11" s="308"/>
      <c r="F11" s="308"/>
      <c r="G11" s="308"/>
      <c r="H11" s="308"/>
      <c r="I11" s="308"/>
      <c r="J11" s="306" t="s">
        <v>79</v>
      </c>
      <c r="K11" s="306"/>
      <c r="L11" s="306"/>
      <c r="M11" s="306"/>
      <c r="N11" s="306"/>
      <c r="O11" s="352"/>
      <c r="P11" s="352"/>
      <c r="Q11" s="352"/>
      <c r="S11" s="94"/>
      <c r="T11" s="169"/>
      <c r="U11" s="167"/>
      <c r="V11" s="1"/>
      <c r="W11" s="159"/>
      <c r="X11" s="1"/>
      <c r="Y11" s="166"/>
      <c r="Z11" s="166"/>
      <c r="AA11" s="166"/>
      <c r="AB11" s="231">
        <f t="shared" si="0"/>
        <v>0</v>
      </c>
      <c r="AC11" s="15"/>
    </row>
    <row r="12" spans="1:29" s="5" customFormat="1" ht="15" customHeight="1" thickBot="1" x14ac:dyDescent="0.35">
      <c r="B12" s="308"/>
      <c r="C12" s="308"/>
      <c r="D12" s="308"/>
      <c r="E12" s="308"/>
      <c r="F12" s="308"/>
      <c r="G12" s="308"/>
      <c r="H12" s="308"/>
      <c r="I12" s="308"/>
      <c r="J12" s="306" t="s">
        <v>80</v>
      </c>
      <c r="K12" s="306"/>
      <c r="L12" s="306"/>
      <c r="M12" s="306"/>
      <c r="N12" s="306"/>
      <c r="O12" s="371"/>
      <c r="P12" s="371"/>
      <c r="Q12" s="371"/>
      <c r="S12" s="94"/>
      <c r="T12" s="169"/>
      <c r="U12" s="167"/>
      <c r="V12" s="1"/>
      <c r="W12" s="1"/>
      <c r="X12" s="1"/>
      <c r="Y12" s="166"/>
      <c r="Z12" s="166"/>
      <c r="AA12" s="166"/>
      <c r="AB12" s="231">
        <f t="shared" si="0"/>
        <v>0</v>
      </c>
      <c r="AC12" s="15"/>
    </row>
    <row r="13" spans="1:29" s="4" customFormat="1" ht="15" customHeight="1" thickBot="1" x14ac:dyDescent="0.35">
      <c r="B13" s="308"/>
      <c r="C13" s="308"/>
      <c r="D13" s="308"/>
      <c r="E13" s="308"/>
      <c r="F13" s="308"/>
      <c r="G13" s="308"/>
      <c r="H13" s="308"/>
      <c r="I13" s="308"/>
      <c r="K13" s="336" t="s">
        <v>81</v>
      </c>
      <c r="L13" s="336"/>
      <c r="M13" s="336"/>
      <c r="N13" s="336"/>
      <c r="O13" s="370">
        <f>IF(O9&lt;O10,0,O9-O10)</f>
        <v>0</v>
      </c>
      <c r="P13" s="370"/>
      <c r="Q13" s="370"/>
      <c r="S13" s="92"/>
      <c r="T13" s="181"/>
      <c r="U13" s="160"/>
      <c r="V13" s="161"/>
      <c r="W13" s="161"/>
      <c r="X13" s="1"/>
      <c r="Y13" s="166"/>
      <c r="Z13" s="166"/>
      <c r="AA13" s="166"/>
      <c r="AB13" s="113">
        <f>AB12</f>
        <v>0</v>
      </c>
      <c r="AC13" s="15"/>
    </row>
    <row r="14" spans="1:29" s="198" customFormat="1" ht="15" customHeight="1" x14ac:dyDescent="0.3">
      <c r="A14" s="44"/>
      <c r="B14" s="89"/>
      <c r="C14" s="89"/>
      <c r="D14" s="89"/>
      <c r="E14" s="89"/>
      <c r="F14" s="89"/>
      <c r="G14" s="89"/>
      <c r="H14" s="89"/>
      <c r="I14" s="89"/>
      <c r="J14" s="44"/>
      <c r="K14" s="90"/>
      <c r="L14" s="90"/>
      <c r="M14" s="90"/>
      <c r="N14" s="90"/>
      <c r="O14" s="91"/>
      <c r="P14" s="91"/>
      <c r="Q14" s="91"/>
      <c r="R14" s="44"/>
      <c r="S14" s="92"/>
      <c r="T14" s="182"/>
      <c r="U14" s="183"/>
      <c r="V14" s="184"/>
      <c r="W14" s="184"/>
      <c r="X14" s="39"/>
      <c r="Y14" s="180"/>
      <c r="Z14" s="180"/>
      <c r="AA14" s="180"/>
      <c r="AB14" s="232"/>
      <c r="AC14" s="23"/>
    </row>
    <row r="15" spans="1:29" s="5" customFormat="1" ht="15" customHeight="1" x14ac:dyDescent="0.3">
      <c r="B15" s="306" t="s">
        <v>82</v>
      </c>
      <c r="C15" s="306"/>
      <c r="D15" s="299"/>
      <c r="E15" s="299"/>
      <c r="F15" s="299"/>
      <c r="G15" s="299"/>
      <c r="H15" s="299"/>
      <c r="I15" s="299"/>
      <c r="J15" s="299"/>
      <c r="K15" s="299"/>
      <c r="L15" s="299"/>
      <c r="M15" s="15"/>
      <c r="N15" s="15"/>
      <c r="O15" s="15"/>
      <c r="P15" s="15"/>
      <c r="Q15" s="15"/>
      <c r="S15" s="94"/>
      <c r="T15" s="18"/>
      <c r="U15" s="145">
        <v>45474</v>
      </c>
      <c r="V15" s="185" t="s">
        <v>31</v>
      </c>
      <c r="W15" s="1"/>
      <c r="X15" s="1"/>
      <c r="Y15" s="166"/>
      <c r="Z15" s="166"/>
      <c r="AA15" s="166"/>
      <c r="AB15" s="231">
        <f>O20</f>
        <v>0</v>
      </c>
      <c r="AC15" s="15"/>
    </row>
    <row r="16" spans="1:29" s="5" customFormat="1" ht="15" customHeight="1" x14ac:dyDescent="0.3">
      <c r="B16" s="312" t="s">
        <v>47</v>
      </c>
      <c r="C16" s="312"/>
      <c r="D16" s="312"/>
      <c r="E16" s="312"/>
      <c r="F16" s="312"/>
      <c r="G16" s="15"/>
      <c r="H16" s="15"/>
      <c r="I16" s="15"/>
      <c r="L16" s="306" t="s">
        <v>48</v>
      </c>
      <c r="M16" s="306"/>
      <c r="N16" s="306"/>
      <c r="O16" s="313"/>
      <c r="P16" s="313"/>
      <c r="Q16" s="313"/>
      <c r="S16" s="94"/>
      <c r="T16" s="18"/>
      <c r="U16" s="167"/>
      <c r="V16" s="1"/>
      <c r="W16" s="1"/>
      <c r="X16" s="1"/>
      <c r="Y16" s="166"/>
      <c r="Z16" s="166"/>
      <c r="AA16" s="166"/>
      <c r="AB16" s="231">
        <f>IF(Z16&gt;0,AB15-Z16+AA16,AB15 -Y16+AA16)</f>
        <v>0</v>
      </c>
      <c r="AC16" s="15"/>
    </row>
    <row r="17" spans="1:29" s="5" customFormat="1" ht="15" customHeight="1" x14ac:dyDescent="0.3">
      <c r="B17" s="308"/>
      <c r="C17" s="308"/>
      <c r="D17" s="308"/>
      <c r="E17" s="308"/>
      <c r="F17" s="308"/>
      <c r="G17" s="308"/>
      <c r="H17" s="308"/>
      <c r="I17" s="308"/>
      <c r="L17" s="306" t="s">
        <v>50</v>
      </c>
      <c r="M17" s="306"/>
      <c r="N17" s="306"/>
      <c r="O17" s="315"/>
      <c r="P17" s="315"/>
      <c r="Q17" s="315"/>
      <c r="S17" s="94"/>
      <c r="T17" s="169"/>
      <c r="U17" s="167"/>
      <c r="V17" s="1"/>
      <c r="W17" s="1"/>
      <c r="X17" s="1"/>
      <c r="Y17" s="166"/>
      <c r="Z17" s="166"/>
      <c r="AA17" s="166"/>
      <c r="AB17" s="231">
        <f t="shared" ref="AB17:AB19" si="1">IF(Z17&gt;0,AB16-Z17+AA17,AB16 -Y17+AA17)</f>
        <v>0</v>
      </c>
      <c r="AC17" s="15"/>
    </row>
    <row r="18" spans="1:29" s="5" customFormat="1" ht="15" customHeight="1" x14ac:dyDescent="0.3">
      <c r="B18" s="308"/>
      <c r="C18" s="308"/>
      <c r="D18" s="308"/>
      <c r="E18" s="308"/>
      <c r="F18" s="308"/>
      <c r="G18" s="308"/>
      <c r="H18" s="308"/>
      <c r="I18" s="308"/>
      <c r="J18" s="306" t="s">
        <v>79</v>
      </c>
      <c r="K18" s="306"/>
      <c r="L18" s="306"/>
      <c r="M18" s="306"/>
      <c r="N18" s="306"/>
      <c r="O18" s="352"/>
      <c r="P18" s="352"/>
      <c r="Q18" s="352"/>
      <c r="S18" s="94"/>
      <c r="T18" s="169"/>
      <c r="U18" s="167"/>
      <c r="V18" s="1"/>
      <c r="W18" s="1"/>
      <c r="X18" s="1"/>
      <c r="Y18" s="166"/>
      <c r="Z18" s="166"/>
      <c r="AA18" s="166"/>
      <c r="AB18" s="231">
        <f t="shared" si="1"/>
        <v>0</v>
      </c>
      <c r="AC18" s="15"/>
    </row>
    <row r="19" spans="1:29" s="5" customFormat="1" ht="15" customHeight="1" thickBot="1" x14ac:dyDescent="0.35">
      <c r="B19" s="308"/>
      <c r="C19" s="308"/>
      <c r="D19" s="308"/>
      <c r="E19" s="308"/>
      <c r="F19" s="308"/>
      <c r="G19" s="308"/>
      <c r="H19" s="308"/>
      <c r="I19" s="308"/>
      <c r="J19" s="306" t="s">
        <v>80</v>
      </c>
      <c r="K19" s="306"/>
      <c r="L19" s="306"/>
      <c r="M19" s="306"/>
      <c r="N19" s="306"/>
      <c r="O19" s="352"/>
      <c r="P19" s="352"/>
      <c r="Q19" s="352"/>
      <c r="S19" s="94"/>
      <c r="T19" s="1"/>
      <c r="U19" s="167"/>
      <c r="V19" s="1"/>
      <c r="W19" s="1"/>
      <c r="X19" s="1"/>
      <c r="Y19" s="1"/>
      <c r="Z19" s="1"/>
      <c r="AA19" s="1"/>
      <c r="AB19" s="231">
        <f t="shared" si="1"/>
        <v>0</v>
      </c>
      <c r="AC19" s="15"/>
    </row>
    <row r="20" spans="1:29" s="5" customFormat="1" ht="15" customHeight="1" thickBot="1" x14ac:dyDescent="0.35">
      <c r="B20" s="308"/>
      <c r="C20" s="308"/>
      <c r="D20" s="308"/>
      <c r="E20" s="308"/>
      <c r="F20" s="308"/>
      <c r="G20" s="308"/>
      <c r="H20" s="308"/>
      <c r="I20" s="308"/>
      <c r="K20" s="306" t="s">
        <v>83</v>
      </c>
      <c r="L20" s="306"/>
      <c r="M20" s="306"/>
      <c r="N20" s="306"/>
      <c r="O20" s="355">
        <f>IF(O16&lt;O17,0,O16-O17)</f>
        <v>0</v>
      </c>
      <c r="P20" s="355"/>
      <c r="Q20" s="355"/>
      <c r="S20" s="94"/>
      <c r="T20" s="1"/>
      <c r="U20" s="167"/>
      <c r="V20" s="1"/>
      <c r="W20" s="1"/>
      <c r="X20" s="1"/>
      <c r="Y20" s="1"/>
      <c r="Z20" s="1"/>
      <c r="AA20" s="1"/>
      <c r="AB20" s="113">
        <f>AB19</f>
        <v>0</v>
      </c>
      <c r="AC20" s="15"/>
    </row>
    <row r="21" spans="1:29" s="12" customFormat="1" ht="15" customHeight="1" x14ac:dyDescent="0.3">
      <c r="A21" s="38"/>
      <c r="B21" s="37"/>
      <c r="C21" s="37"/>
      <c r="D21" s="37"/>
      <c r="E21" s="37"/>
      <c r="F21" s="37"/>
      <c r="G21" s="37"/>
      <c r="H21" s="37"/>
      <c r="I21" s="37"/>
      <c r="J21" s="37"/>
      <c r="K21" s="37"/>
      <c r="L21" s="37"/>
      <c r="M21" s="37"/>
      <c r="N21" s="37"/>
      <c r="O21" s="37"/>
      <c r="P21" s="37"/>
      <c r="Q21" s="37"/>
      <c r="R21" s="38"/>
      <c r="S21" s="93"/>
      <c r="T21" s="39"/>
      <c r="U21" s="179"/>
      <c r="V21" s="39"/>
      <c r="W21" s="39"/>
      <c r="X21" s="39"/>
      <c r="Y21" s="39"/>
      <c r="Z21" s="39"/>
      <c r="AA21" s="39"/>
      <c r="AB21" s="232"/>
      <c r="AC21" s="23"/>
    </row>
    <row r="22" spans="1:29" s="5" customFormat="1" ht="15" customHeight="1" x14ac:dyDescent="0.3">
      <c r="B22" s="306" t="s">
        <v>84</v>
      </c>
      <c r="C22" s="306"/>
      <c r="D22" s="299"/>
      <c r="E22" s="299"/>
      <c r="F22" s="299"/>
      <c r="G22" s="299"/>
      <c r="H22" s="299"/>
      <c r="I22" s="299"/>
      <c r="J22" s="299"/>
      <c r="K22" s="299"/>
      <c r="L22" s="299"/>
      <c r="M22" s="15"/>
      <c r="N22" s="15"/>
      <c r="O22" s="15"/>
      <c r="P22" s="15"/>
      <c r="Q22" s="15"/>
      <c r="S22" s="94"/>
      <c r="T22" s="1"/>
      <c r="U22" s="145">
        <v>45474</v>
      </c>
      <c r="V22" s="185" t="s">
        <v>31</v>
      </c>
      <c r="W22" s="1"/>
      <c r="X22" s="1"/>
      <c r="Y22" s="1"/>
      <c r="Z22" s="1"/>
      <c r="AA22" s="1"/>
      <c r="AB22" s="231">
        <f>O27</f>
        <v>0</v>
      </c>
      <c r="AC22" s="15"/>
    </row>
    <row r="23" spans="1:29" s="5" customFormat="1" ht="15" customHeight="1" x14ac:dyDescent="0.3">
      <c r="B23" s="312" t="s">
        <v>47</v>
      </c>
      <c r="C23" s="312"/>
      <c r="D23" s="312"/>
      <c r="E23" s="312"/>
      <c r="F23" s="312"/>
      <c r="G23" s="15"/>
      <c r="H23" s="15"/>
      <c r="I23" s="15"/>
      <c r="L23" s="306" t="s">
        <v>48</v>
      </c>
      <c r="M23" s="306"/>
      <c r="N23" s="306"/>
      <c r="O23" s="313"/>
      <c r="P23" s="313"/>
      <c r="Q23" s="313"/>
      <c r="S23" s="94"/>
      <c r="T23" s="1"/>
      <c r="U23" s="167"/>
      <c r="V23" s="1"/>
      <c r="W23" s="1"/>
      <c r="X23" s="1"/>
      <c r="Y23" s="1"/>
      <c r="Z23" s="1"/>
      <c r="AA23" s="1"/>
      <c r="AB23" s="231">
        <f>IF(Z23&gt;0,AB22-Z23+AA23,AB22 -Y23+AA23)</f>
        <v>0</v>
      </c>
      <c r="AC23" s="15"/>
    </row>
    <row r="24" spans="1:29" s="5" customFormat="1" ht="15" customHeight="1" x14ac:dyDescent="0.3">
      <c r="B24" s="308"/>
      <c r="C24" s="308"/>
      <c r="D24" s="308"/>
      <c r="E24" s="308"/>
      <c r="F24" s="308"/>
      <c r="G24" s="308"/>
      <c r="H24" s="308"/>
      <c r="I24" s="308"/>
      <c r="L24" s="306" t="s">
        <v>50</v>
      </c>
      <c r="M24" s="306"/>
      <c r="N24" s="306"/>
      <c r="O24" s="315"/>
      <c r="P24" s="315"/>
      <c r="Q24" s="315"/>
      <c r="S24" s="94"/>
      <c r="T24" s="1"/>
      <c r="U24" s="167"/>
      <c r="V24" s="1"/>
      <c r="W24" s="1"/>
      <c r="X24" s="1"/>
      <c r="Y24" s="1"/>
      <c r="Z24" s="1"/>
      <c r="AA24" s="1"/>
      <c r="AB24" s="231">
        <f t="shared" ref="AB24:AB26" si="2">IF(Z24&gt;0,AB23-Z24+AA24,AB23 -Y24+AA24)</f>
        <v>0</v>
      </c>
      <c r="AC24" s="15"/>
    </row>
    <row r="25" spans="1:29" s="5" customFormat="1" ht="15" customHeight="1" x14ac:dyDescent="0.3">
      <c r="B25" s="308"/>
      <c r="C25" s="308"/>
      <c r="D25" s="308"/>
      <c r="E25" s="308"/>
      <c r="F25" s="308"/>
      <c r="G25" s="308"/>
      <c r="H25" s="308"/>
      <c r="I25" s="308"/>
      <c r="J25" s="306" t="s">
        <v>79</v>
      </c>
      <c r="K25" s="306"/>
      <c r="L25" s="306"/>
      <c r="M25" s="306"/>
      <c r="N25" s="306"/>
      <c r="O25" s="352"/>
      <c r="P25" s="352"/>
      <c r="Q25" s="352"/>
      <c r="S25" s="94"/>
      <c r="T25" s="1"/>
      <c r="U25" s="167"/>
      <c r="V25" s="1"/>
      <c r="W25" s="1"/>
      <c r="X25" s="1"/>
      <c r="Y25" s="1"/>
      <c r="Z25" s="1"/>
      <c r="AA25" s="1"/>
      <c r="AB25" s="231">
        <f t="shared" si="2"/>
        <v>0</v>
      </c>
      <c r="AC25" s="15"/>
    </row>
    <row r="26" spans="1:29" s="5" customFormat="1" ht="15" customHeight="1" thickBot="1" x14ac:dyDescent="0.35">
      <c r="B26" s="308"/>
      <c r="C26" s="308"/>
      <c r="D26" s="308"/>
      <c r="E26" s="308"/>
      <c r="F26" s="308"/>
      <c r="G26" s="308"/>
      <c r="H26" s="308"/>
      <c r="I26" s="308"/>
      <c r="J26" s="306" t="s">
        <v>80</v>
      </c>
      <c r="K26" s="306"/>
      <c r="L26" s="306"/>
      <c r="M26" s="306"/>
      <c r="N26" s="306"/>
      <c r="O26" s="352"/>
      <c r="P26" s="352"/>
      <c r="Q26" s="352"/>
      <c r="S26" s="94"/>
      <c r="T26" s="1"/>
      <c r="U26" s="167"/>
      <c r="V26" s="1"/>
      <c r="W26" s="1"/>
      <c r="X26" s="1"/>
      <c r="Y26" s="1"/>
      <c r="Z26" s="1"/>
      <c r="AA26" s="1"/>
      <c r="AB26" s="231">
        <f t="shared" si="2"/>
        <v>0</v>
      </c>
      <c r="AC26" s="15"/>
    </row>
    <row r="27" spans="1:29" s="5" customFormat="1" ht="15" customHeight="1" thickBot="1" x14ac:dyDescent="0.35">
      <c r="B27" s="308"/>
      <c r="C27" s="308"/>
      <c r="D27" s="308"/>
      <c r="E27" s="308"/>
      <c r="F27" s="308"/>
      <c r="G27" s="308"/>
      <c r="H27" s="308"/>
      <c r="I27" s="308"/>
      <c r="K27" s="306" t="s">
        <v>85</v>
      </c>
      <c r="L27" s="306"/>
      <c r="M27" s="306"/>
      <c r="N27" s="306"/>
      <c r="O27" s="355">
        <f>IF(O23&lt;O24,0,O23-O24)</f>
        <v>0</v>
      </c>
      <c r="P27" s="355"/>
      <c r="Q27" s="355"/>
      <c r="S27" s="94"/>
      <c r="T27" s="1"/>
      <c r="U27" s="167"/>
      <c r="V27" s="1"/>
      <c r="W27" s="1"/>
      <c r="X27" s="1"/>
      <c r="Y27" s="1"/>
      <c r="Z27" s="1"/>
      <c r="AA27" s="1"/>
      <c r="AB27" s="113">
        <f>AB26</f>
        <v>0</v>
      </c>
      <c r="AC27" s="15"/>
    </row>
    <row r="28" spans="1:29" s="12" customFormat="1" ht="15" customHeight="1" x14ac:dyDescent="0.3">
      <c r="A28" s="38"/>
      <c r="B28" s="37"/>
      <c r="C28" s="37"/>
      <c r="D28" s="37"/>
      <c r="E28" s="37"/>
      <c r="F28" s="37"/>
      <c r="G28" s="37"/>
      <c r="H28" s="37"/>
      <c r="I28" s="37"/>
      <c r="J28" s="37"/>
      <c r="K28" s="37"/>
      <c r="L28" s="37"/>
      <c r="M28" s="37"/>
      <c r="N28" s="37"/>
      <c r="O28" s="37"/>
      <c r="P28" s="37"/>
      <c r="Q28" s="37"/>
      <c r="R28" s="38"/>
      <c r="S28" s="93"/>
      <c r="T28" s="39"/>
      <c r="U28" s="179"/>
      <c r="V28" s="39"/>
      <c r="W28" s="39"/>
      <c r="X28" s="39"/>
      <c r="Y28" s="39"/>
      <c r="Z28" s="39"/>
      <c r="AA28" s="39"/>
      <c r="AB28" s="233"/>
      <c r="AC28" s="23"/>
    </row>
    <row r="29" spans="1:29" s="5" customFormat="1" ht="15" customHeight="1" x14ac:dyDescent="0.3">
      <c r="B29" s="306" t="s">
        <v>86</v>
      </c>
      <c r="C29" s="306"/>
      <c r="D29" s="299"/>
      <c r="E29" s="299"/>
      <c r="F29" s="299"/>
      <c r="G29" s="299"/>
      <c r="H29" s="299"/>
      <c r="I29" s="299"/>
      <c r="J29" s="299"/>
      <c r="K29" s="299"/>
      <c r="L29" s="299"/>
      <c r="M29" s="15"/>
      <c r="N29" s="15"/>
      <c r="O29" s="15"/>
      <c r="P29" s="15"/>
      <c r="Q29" s="15"/>
      <c r="S29" s="94"/>
      <c r="T29" s="1"/>
      <c r="U29" s="145">
        <v>45474</v>
      </c>
      <c r="V29" s="185" t="s">
        <v>31</v>
      </c>
      <c r="W29" s="1"/>
      <c r="X29" s="1"/>
      <c r="Y29" s="1"/>
      <c r="Z29" s="1"/>
      <c r="AA29" s="1"/>
      <c r="AB29" s="231">
        <f>O34</f>
        <v>0</v>
      </c>
      <c r="AC29" s="15"/>
    </row>
    <row r="30" spans="1:29" s="5" customFormat="1" ht="15" customHeight="1" x14ac:dyDescent="0.3">
      <c r="B30" s="312" t="s">
        <v>47</v>
      </c>
      <c r="C30" s="312"/>
      <c r="D30" s="312"/>
      <c r="E30" s="312"/>
      <c r="F30" s="312"/>
      <c r="G30" s="15"/>
      <c r="H30" s="15"/>
      <c r="I30" s="15"/>
      <c r="L30" s="306" t="s">
        <v>48</v>
      </c>
      <c r="M30" s="306"/>
      <c r="N30" s="306"/>
      <c r="O30" s="313"/>
      <c r="P30" s="313"/>
      <c r="Q30" s="313"/>
      <c r="S30" s="94"/>
      <c r="T30" s="1"/>
      <c r="U30" s="167"/>
      <c r="V30" s="1"/>
      <c r="W30" s="1"/>
      <c r="X30" s="1"/>
      <c r="Y30" s="1"/>
      <c r="Z30" s="1"/>
      <c r="AA30" s="1"/>
      <c r="AB30" s="231">
        <f>IF(Z30&gt;0,AB29-Z30+AA30,AB29 -Y30+AA30)</f>
        <v>0</v>
      </c>
      <c r="AC30" s="15"/>
    </row>
    <row r="31" spans="1:29" s="5" customFormat="1" ht="15" customHeight="1" x14ac:dyDescent="0.3">
      <c r="B31" s="308"/>
      <c r="C31" s="308"/>
      <c r="D31" s="308"/>
      <c r="E31" s="308"/>
      <c r="F31" s="308"/>
      <c r="G31" s="308"/>
      <c r="H31" s="308"/>
      <c r="I31" s="308"/>
      <c r="L31" s="306" t="s">
        <v>50</v>
      </c>
      <c r="M31" s="306"/>
      <c r="N31" s="306"/>
      <c r="O31" s="315"/>
      <c r="P31" s="315"/>
      <c r="Q31" s="315"/>
      <c r="S31" s="94"/>
      <c r="T31" s="1"/>
      <c r="U31" s="167"/>
      <c r="V31" s="1"/>
      <c r="W31" s="1"/>
      <c r="X31" s="1"/>
      <c r="Y31" s="1"/>
      <c r="Z31" s="1"/>
      <c r="AA31" s="1"/>
      <c r="AB31" s="231">
        <f t="shared" ref="AB31:AB33" si="3">IF(Z31&gt;0,AB30-Z31+AA31,AB30 -Y31+AA31)</f>
        <v>0</v>
      </c>
      <c r="AC31" s="15"/>
    </row>
    <row r="32" spans="1:29" s="5" customFormat="1" ht="15" customHeight="1" x14ac:dyDescent="0.3">
      <c r="B32" s="308"/>
      <c r="C32" s="308"/>
      <c r="D32" s="308"/>
      <c r="E32" s="308"/>
      <c r="F32" s="308"/>
      <c r="G32" s="308"/>
      <c r="H32" s="308"/>
      <c r="I32" s="308"/>
      <c r="J32" s="306" t="s">
        <v>79</v>
      </c>
      <c r="K32" s="306"/>
      <c r="L32" s="306"/>
      <c r="M32" s="306"/>
      <c r="N32" s="306"/>
      <c r="O32" s="352"/>
      <c r="P32" s="352"/>
      <c r="Q32" s="352"/>
      <c r="S32" s="94"/>
      <c r="T32" s="1"/>
      <c r="U32" s="167"/>
      <c r="V32" s="1"/>
      <c r="W32" s="1"/>
      <c r="X32" s="1"/>
      <c r="Y32" s="1"/>
      <c r="Z32" s="1"/>
      <c r="AA32" s="1"/>
      <c r="AB32" s="231">
        <f t="shared" si="3"/>
        <v>0</v>
      </c>
      <c r="AC32" s="15"/>
    </row>
    <row r="33" spans="1:29" s="5" customFormat="1" ht="15" customHeight="1" thickBot="1" x14ac:dyDescent="0.35">
      <c r="B33" s="308"/>
      <c r="C33" s="308"/>
      <c r="D33" s="308"/>
      <c r="E33" s="308"/>
      <c r="F33" s="308"/>
      <c r="G33" s="308"/>
      <c r="H33" s="308"/>
      <c r="I33" s="308"/>
      <c r="J33" s="306" t="s">
        <v>80</v>
      </c>
      <c r="K33" s="306"/>
      <c r="L33" s="306"/>
      <c r="M33" s="306"/>
      <c r="N33" s="306"/>
      <c r="O33" s="352"/>
      <c r="P33" s="352"/>
      <c r="Q33" s="352"/>
      <c r="S33" s="94"/>
      <c r="T33" s="1"/>
      <c r="U33" s="167"/>
      <c r="V33" s="1"/>
      <c r="W33" s="1"/>
      <c r="X33" s="1"/>
      <c r="Y33" s="1"/>
      <c r="Z33" s="1"/>
      <c r="AA33" s="1"/>
      <c r="AB33" s="231">
        <f t="shared" si="3"/>
        <v>0</v>
      </c>
      <c r="AC33" s="15"/>
    </row>
    <row r="34" spans="1:29" s="5" customFormat="1" ht="15" customHeight="1" thickBot="1" x14ac:dyDescent="0.35">
      <c r="B34" s="308"/>
      <c r="C34" s="308"/>
      <c r="D34" s="308"/>
      <c r="E34" s="308"/>
      <c r="F34" s="308"/>
      <c r="G34" s="308"/>
      <c r="H34" s="308"/>
      <c r="I34" s="308"/>
      <c r="K34" s="306" t="s">
        <v>88</v>
      </c>
      <c r="L34" s="306"/>
      <c r="M34" s="306"/>
      <c r="N34" s="306"/>
      <c r="O34" s="355">
        <f>IF(O30&lt;O31,0,O30-O31)</f>
        <v>0</v>
      </c>
      <c r="P34" s="355"/>
      <c r="Q34" s="355"/>
      <c r="S34" s="94"/>
      <c r="T34" s="1"/>
      <c r="U34" s="167"/>
      <c r="V34" s="1"/>
      <c r="W34" s="1"/>
      <c r="X34" s="1"/>
      <c r="Y34" s="1"/>
      <c r="Z34" s="1"/>
      <c r="AA34" s="1"/>
      <c r="AB34" s="113">
        <f>AB33</f>
        <v>0</v>
      </c>
      <c r="AC34" s="15"/>
    </row>
    <row r="35" spans="1:29" s="12" customFormat="1" ht="15" customHeight="1" x14ac:dyDescent="0.3">
      <c r="A35" s="38"/>
      <c r="B35" s="37"/>
      <c r="C35" s="37"/>
      <c r="D35" s="37"/>
      <c r="E35" s="37"/>
      <c r="F35" s="37"/>
      <c r="G35" s="37"/>
      <c r="H35" s="37"/>
      <c r="I35" s="37"/>
      <c r="J35" s="37"/>
      <c r="K35" s="37"/>
      <c r="L35" s="37"/>
      <c r="M35" s="37"/>
      <c r="N35" s="37"/>
      <c r="O35" s="37"/>
      <c r="P35" s="37"/>
      <c r="Q35" s="37"/>
      <c r="R35" s="38"/>
      <c r="S35" s="93"/>
      <c r="T35" s="39"/>
      <c r="U35" s="179"/>
      <c r="V35" s="39"/>
      <c r="W35" s="39"/>
      <c r="X35" s="39"/>
      <c r="Y35" s="39"/>
      <c r="Z35" s="39"/>
      <c r="AA35" s="39"/>
      <c r="AB35" s="233"/>
      <c r="AC35" s="23"/>
    </row>
    <row r="36" spans="1:29" s="5" customFormat="1" ht="15" customHeight="1" x14ac:dyDescent="0.3">
      <c r="B36" s="306" t="s">
        <v>89</v>
      </c>
      <c r="C36" s="306"/>
      <c r="D36" s="299"/>
      <c r="E36" s="299"/>
      <c r="F36" s="299"/>
      <c r="G36" s="299"/>
      <c r="H36" s="299"/>
      <c r="I36" s="299"/>
      <c r="J36" s="299"/>
      <c r="K36" s="299"/>
      <c r="L36" s="299"/>
      <c r="M36" s="15"/>
      <c r="N36" s="15"/>
      <c r="O36" s="15"/>
      <c r="P36" s="15"/>
      <c r="Q36" s="15"/>
      <c r="S36" s="94"/>
      <c r="T36" s="1"/>
      <c r="U36" s="145">
        <v>45474</v>
      </c>
      <c r="V36" s="185" t="s">
        <v>31</v>
      </c>
      <c r="W36" s="1"/>
      <c r="X36" s="1"/>
      <c r="Y36" s="1"/>
      <c r="Z36" s="1"/>
      <c r="AA36" s="1"/>
      <c r="AB36" s="231">
        <f>O41</f>
        <v>0</v>
      </c>
      <c r="AC36" s="15"/>
    </row>
    <row r="37" spans="1:29" s="5" customFormat="1" ht="15" customHeight="1" x14ac:dyDescent="0.3">
      <c r="B37" s="312" t="s">
        <v>47</v>
      </c>
      <c r="C37" s="312"/>
      <c r="D37" s="312"/>
      <c r="E37" s="312"/>
      <c r="F37" s="312"/>
      <c r="G37" s="15"/>
      <c r="H37" s="15"/>
      <c r="I37" s="15"/>
      <c r="L37" s="306" t="s">
        <v>48</v>
      </c>
      <c r="M37" s="306"/>
      <c r="N37" s="306"/>
      <c r="O37" s="313"/>
      <c r="P37" s="313"/>
      <c r="Q37" s="313"/>
      <c r="S37" s="94"/>
      <c r="T37" s="1"/>
      <c r="U37" s="167"/>
      <c r="V37" s="1"/>
      <c r="W37" s="1"/>
      <c r="X37" s="1"/>
      <c r="Y37" s="1"/>
      <c r="Z37" s="1"/>
      <c r="AA37" s="1"/>
      <c r="AB37" s="231">
        <f>IF(Z37&gt;0,AB36-Z37+AA37,AB36 -Y37+AA37)</f>
        <v>0</v>
      </c>
      <c r="AC37" s="15"/>
    </row>
    <row r="38" spans="1:29" s="5" customFormat="1" ht="15" customHeight="1" x14ac:dyDescent="0.3">
      <c r="B38" s="308"/>
      <c r="C38" s="308"/>
      <c r="D38" s="308"/>
      <c r="E38" s="308"/>
      <c r="F38" s="308"/>
      <c r="G38" s="308"/>
      <c r="H38" s="308"/>
      <c r="I38" s="308"/>
      <c r="L38" s="306" t="s">
        <v>50</v>
      </c>
      <c r="M38" s="306"/>
      <c r="N38" s="306"/>
      <c r="O38" s="315"/>
      <c r="P38" s="315"/>
      <c r="Q38" s="315"/>
      <c r="S38" s="94"/>
      <c r="T38" s="1"/>
      <c r="U38" s="167"/>
      <c r="V38" s="1"/>
      <c r="W38" s="1"/>
      <c r="X38" s="1"/>
      <c r="Y38" s="1"/>
      <c r="Z38" s="1"/>
      <c r="AA38" s="1"/>
      <c r="AB38" s="231">
        <f t="shared" ref="AB38:AB40" si="4">IF(Z38&gt;0,AB37-Z38+AA38,AB37 -Y38+AA38)</f>
        <v>0</v>
      </c>
      <c r="AC38" s="15"/>
    </row>
    <row r="39" spans="1:29" s="5" customFormat="1" ht="15" customHeight="1" x14ac:dyDescent="0.3">
      <c r="B39" s="308"/>
      <c r="C39" s="308"/>
      <c r="D39" s="308"/>
      <c r="E39" s="308"/>
      <c r="F39" s="308"/>
      <c r="G39" s="308"/>
      <c r="H39" s="308"/>
      <c r="I39" s="308"/>
      <c r="J39" s="306" t="s">
        <v>79</v>
      </c>
      <c r="K39" s="306"/>
      <c r="L39" s="306"/>
      <c r="M39" s="306"/>
      <c r="N39" s="306"/>
      <c r="O39" s="352"/>
      <c r="P39" s="352"/>
      <c r="Q39" s="352"/>
      <c r="S39" s="94"/>
      <c r="T39" s="1"/>
      <c r="U39" s="167"/>
      <c r="V39" s="1"/>
      <c r="W39" s="1"/>
      <c r="X39" s="1"/>
      <c r="Y39" s="1"/>
      <c r="Z39" s="1"/>
      <c r="AA39" s="1"/>
      <c r="AB39" s="231">
        <f t="shared" si="4"/>
        <v>0</v>
      </c>
      <c r="AC39" s="15"/>
    </row>
    <row r="40" spans="1:29" s="5" customFormat="1" ht="15" customHeight="1" thickBot="1" x14ac:dyDescent="0.35">
      <c r="B40" s="308"/>
      <c r="C40" s="308"/>
      <c r="D40" s="308"/>
      <c r="E40" s="308"/>
      <c r="F40" s="308"/>
      <c r="G40" s="308"/>
      <c r="H40" s="308"/>
      <c r="I40" s="308"/>
      <c r="J40" s="306" t="s">
        <v>80</v>
      </c>
      <c r="K40" s="306"/>
      <c r="L40" s="306"/>
      <c r="M40" s="306"/>
      <c r="N40" s="306"/>
      <c r="O40" s="352"/>
      <c r="P40" s="352"/>
      <c r="Q40" s="352"/>
      <c r="S40" s="94"/>
      <c r="T40" s="1"/>
      <c r="U40" s="167"/>
      <c r="V40" s="1"/>
      <c r="W40" s="1"/>
      <c r="X40" s="1"/>
      <c r="Y40" s="1"/>
      <c r="Z40" s="1"/>
      <c r="AA40" s="1"/>
      <c r="AB40" s="231">
        <f t="shared" si="4"/>
        <v>0</v>
      </c>
      <c r="AC40" s="15"/>
    </row>
    <row r="41" spans="1:29" s="5" customFormat="1" ht="15" customHeight="1" thickBot="1" x14ac:dyDescent="0.35">
      <c r="B41" s="308"/>
      <c r="C41" s="308"/>
      <c r="D41" s="308"/>
      <c r="E41" s="308"/>
      <c r="F41" s="308"/>
      <c r="G41" s="308"/>
      <c r="H41" s="308"/>
      <c r="I41" s="308"/>
      <c r="K41" s="306" t="s">
        <v>90</v>
      </c>
      <c r="L41" s="306"/>
      <c r="M41" s="306"/>
      <c r="N41" s="306"/>
      <c r="O41" s="355">
        <f>IF(O37&lt;O38,0,O37-O38)</f>
        <v>0</v>
      </c>
      <c r="P41" s="355"/>
      <c r="Q41" s="355"/>
      <c r="S41" s="94"/>
      <c r="T41" s="1"/>
      <c r="U41" s="167"/>
      <c r="V41" s="1"/>
      <c r="W41" s="1"/>
      <c r="X41" s="1"/>
      <c r="Y41" s="1"/>
      <c r="Z41" s="1"/>
      <c r="AA41" s="1"/>
      <c r="AB41" s="113">
        <f>AB40</f>
        <v>0</v>
      </c>
      <c r="AC41" s="15"/>
    </row>
    <row r="42" spans="1:29" s="12" customFormat="1" ht="15" customHeight="1" x14ac:dyDescent="0.3">
      <c r="A42" s="38"/>
      <c r="B42" s="37"/>
      <c r="C42" s="37"/>
      <c r="D42" s="37"/>
      <c r="E42" s="37"/>
      <c r="F42" s="37"/>
      <c r="G42" s="37"/>
      <c r="H42" s="37"/>
      <c r="I42" s="83"/>
      <c r="J42" s="83"/>
      <c r="K42" s="83"/>
      <c r="L42" s="83"/>
      <c r="M42" s="84"/>
      <c r="N42" s="84"/>
      <c r="O42" s="37"/>
      <c r="P42" s="37"/>
      <c r="Q42" s="37"/>
      <c r="R42" s="38"/>
      <c r="S42" s="93"/>
      <c r="T42" s="39"/>
      <c r="U42" s="179"/>
      <c r="V42" s="39"/>
      <c r="W42" s="39"/>
      <c r="X42" s="39"/>
      <c r="Y42" s="39"/>
      <c r="Z42" s="39"/>
      <c r="AA42" s="39"/>
      <c r="AB42" s="233"/>
      <c r="AC42" s="23"/>
    </row>
    <row r="43" spans="1:29" s="5" customFormat="1" ht="15" customHeight="1" x14ac:dyDescent="0.3">
      <c r="B43" s="306" t="s">
        <v>91</v>
      </c>
      <c r="C43" s="306"/>
      <c r="D43" s="299"/>
      <c r="E43" s="299"/>
      <c r="F43" s="299"/>
      <c r="G43" s="299"/>
      <c r="H43" s="299"/>
      <c r="I43" s="299"/>
      <c r="J43" s="299"/>
      <c r="K43" s="299"/>
      <c r="L43" s="299"/>
      <c r="M43" s="15"/>
      <c r="N43" s="15"/>
      <c r="O43" s="15"/>
      <c r="P43" s="15"/>
      <c r="Q43" s="15"/>
      <c r="S43" s="94"/>
      <c r="T43" s="1"/>
      <c r="U43" s="145">
        <v>45474</v>
      </c>
      <c r="V43" s="185" t="s">
        <v>31</v>
      </c>
      <c r="W43" s="1"/>
      <c r="X43" s="1"/>
      <c r="Y43" s="1"/>
      <c r="Z43" s="1"/>
      <c r="AA43" s="1"/>
      <c r="AB43" s="231">
        <f>O48</f>
        <v>0</v>
      </c>
      <c r="AC43" s="15"/>
    </row>
    <row r="44" spans="1:29" s="5" customFormat="1" ht="15" customHeight="1" x14ac:dyDescent="0.3">
      <c r="B44" s="312" t="s">
        <v>47</v>
      </c>
      <c r="C44" s="312"/>
      <c r="D44" s="312"/>
      <c r="E44" s="312"/>
      <c r="F44" s="312"/>
      <c r="G44" s="15"/>
      <c r="H44" s="15"/>
      <c r="I44" s="15"/>
      <c r="L44" s="306" t="s">
        <v>48</v>
      </c>
      <c r="M44" s="306"/>
      <c r="N44" s="306"/>
      <c r="O44" s="313"/>
      <c r="P44" s="313"/>
      <c r="Q44" s="313"/>
      <c r="S44" s="94"/>
      <c r="T44" s="1"/>
      <c r="U44" s="59"/>
      <c r="V44" s="1"/>
      <c r="W44" s="1"/>
      <c r="X44" s="1"/>
      <c r="Y44" s="1"/>
      <c r="Z44" s="1"/>
      <c r="AA44" s="1"/>
      <c r="AB44" s="231">
        <f>IF(Z44&gt;0,AB43-Z44+AA44,AB43 -Y44+AA44)</f>
        <v>0</v>
      </c>
      <c r="AC44" s="15"/>
    </row>
    <row r="45" spans="1:29" s="5" customFormat="1" ht="15" customHeight="1" x14ac:dyDescent="0.3">
      <c r="B45" s="308"/>
      <c r="C45" s="308"/>
      <c r="D45" s="308"/>
      <c r="E45" s="308"/>
      <c r="F45" s="308"/>
      <c r="G45" s="308"/>
      <c r="H45" s="308"/>
      <c r="I45" s="308"/>
      <c r="L45" s="306" t="s">
        <v>50</v>
      </c>
      <c r="M45" s="306"/>
      <c r="N45" s="306"/>
      <c r="O45" s="315"/>
      <c r="P45" s="315"/>
      <c r="Q45" s="315"/>
      <c r="S45" s="94"/>
      <c r="T45" s="1"/>
      <c r="U45" s="167"/>
      <c r="V45" s="1"/>
      <c r="W45" s="1"/>
      <c r="X45" s="1"/>
      <c r="Y45" s="1"/>
      <c r="Z45" s="1"/>
      <c r="AA45" s="1"/>
      <c r="AB45" s="231">
        <f t="shared" ref="AB45:AB47" si="5">IF(Z45&gt;0,AB44-Z45+AA45,AB44 -Y45+AA45)</f>
        <v>0</v>
      </c>
      <c r="AC45" s="15"/>
    </row>
    <row r="46" spans="1:29" s="5" customFormat="1" ht="15" customHeight="1" x14ac:dyDescent="0.3">
      <c r="B46" s="308"/>
      <c r="C46" s="308"/>
      <c r="D46" s="308"/>
      <c r="E46" s="308"/>
      <c r="F46" s="308"/>
      <c r="G46" s="308"/>
      <c r="H46" s="308"/>
      <c r="I46" s="308"/>
      <c r="J46" s="306" t="s">
        <v>79</v>
      </c>
      <c r="K46" s="306"/>
      <c r="L46" s="306"/>
      <c r="M46" s="306"/>
      <c r="N46" s="306"/>
      <c r="O46" s="352"/>
      <c r="P46" s="352"/>
      <c r="Q46" s="352"/>
      <c r="S46" s="94"/>
      <c r="T46" s="1"/>
      <c r="U46" s="167"/>
      <c r="V46" s="1"/>
      <c r="W46" s="1"/>
      <c r="X46" s="1"/>
      <c r="Y46" s="1"/>
      <c r="Z46" s="1"/>
      <c r="AA46" s="1"/>
      <c r="AB46" s="231">
        <f t="shared" si="5"/>
        <v>0</v>
      </c>
      <c r="AC46" s="15"/>
    </row>
    <row r="47" spans="1:29" s="5" customFormat="1" ht="15" customHeight="1" thickBot="1" x14ac:dyDescent="0.35">
      <c r="B47" s="308"/>
      <c r="C47" s="308"/>
      <c r="D47" s="308"/>
      <c r="E47" s="308"/>
      <c r="F47" s="308"/>
      <c r="G47" s="308"/>
      <c r="H47" s="308"/>
      <c r="I47" s="308"/>
      <c r="J47" s="306" t="s">
        <v>80</v>
      </c>
      <c r="K47" s="306"/>
      <c r="L47" s="306"/>
      <c r="M47" s="306"/>
      <c r="N47" s="306"/>
      <c r="O47" s="352"/>
      <c r="P47" s="352"/>
      <c r="Q47" s="352"/>
      <c r="S47" s="94"/>
      <c r="T47" s="1"/>
      <c r="U47" s="167"/>
      <c r="V47" s="1"/>
      <c r="W47" s="1"/>
      <c r="X47" s="1"/>
      <c r="Y47" s="1"/>
      <c r="Z47" s="1"/>
      <c r="AA47" s="1"/>
      <c r="AB47" s="231">
        <f t="shared" si="5"/>
        <v>0</v>
      </c>
      <c r="AC47" s="15"/>
    </row>
    <row r="48" spans="1:29" s="5" customFormat="1" ht="15" customHeight="1" thickBot="1" x14ac:dyDescent="0.35">
      <c r="B48" s="308"/>
      <c r="C48" s="308"/>
      <c r="D48" s="308"/>
      <c r="E48" s="308"/>
      <c r="F48" s="308"/>
      <c r="G48" s="308"/>
      <c r="H48" s="308"/>
      <c r="I48" s="308"/>
      <c r="K48" s="306" t="s">
        <v>92</v>
      </c>
      <c r="L48" s="306"/>
      <c r="M48" s="306"/>
      <c r="N48" s="306"/>
      <c r="O48" s="355">
        <f>IF(O44&lt;O45,0,O44-O45)</f>
        <v>0</v>
      </c>
      <c r="P48" s="355"/>
      <c r="Q48" s="355"/>
      <c r="S48" s="94"/>
      <c r="T48" s="1"/>
      <c r="U48" s="167"/>
      <c r="V48" s="1"/>
      <c r="W48" s="1"/>
      <c r="X48" s="1"/>
      <c r="Y48" s="1"/>
      <c r="Z48" s="1"/>
      <c r="AA48" s="1"/>
      <c r="AB48" s="113">
        <f>AB47</f>
        <v>0</v>
      </c>
      <c r="AC48" s="15"/>
    </row>
    <row r="49" spans="10:29" ht="15" customHeight="1" thickBot="1" x14ac:dyDescent="0.35">
      <c r="J49" s="358" t="s">
        <v>99</v>
      </c>
      <c r="K49" s="358"/>
      <c r="L49" s="358"/>
      <c r="M49" s="358"/>
      <c r="N49" s="358"/>
      <c r="O49" s="372">
        <f>O48+O41+O34+O27+O20+O13</f>
        <v>0</v>
      </c>
      <c r="P49" s="373"/>
      <c r="Q49" s="373"/>
      <c r="R49" s="221"/>
      <c r="S49" s="93"/>
      <c r="T49" s="38"/>
      <c r="U49" s="38"/>
      <c r="V49" s="38"/>
      <c r="W49" s="38"/>
      <c r="X49" s="38"/>
      <c r="Y49" s="38"/>
      <c r="Z49" s="38"/>
      <c r="AA49" s="38"/>
      <c r="AB49" s="234"/>
      <c r="AC49" s="12"/>
    </row>
    <row r="50" spans="10:29" ht="15" customHeight="1" thickBot="1" x14ac:dyDescent="0.4">
      <c r="J50" s="221"/>
      <c r="K50" s="221"/>
      <c r="L50" s="221"/>
      <c r="M50" s="221"/>
      <c r="N50" s="221"/>
      <c r="O50" s="221"/>
      <c r="P50" s="221"/>
      <c r="Q50" s="221"/>
      <c r="R50" s="221"/>
      <c r="S50" s="93"/>
      <c r="T50" s="51"/>
      <c r="U50" s="96" t="s">
        <v>100</v>
      </c>
      <c r="V50" s="51"/>
      <c r="W50" s="51"/>
      <c r="X50" s="51"/>
      <c r="Y50" s="51"/>
      <c r="Z50" s="51"/>
      <c r="AA50" s="51"/>
      <c r="AB50" s="114">
        <f>AB13+AB20+AB27+AB34+AB41+AB48</f>
        <v>0</v>
      </c>
      <c r="AC50" s="221"/>
    </row>
    <row r="51" spans="10:29" ht="15" customHeight="1" x14ac:dyDescent="0.3">
      <c r="J51" s="221"/>
      <c r="K51" s="221"/>
      <c r="L51" s="221"/>
      <c r="M51" s="221"/>
      <c r="N51" s="221"/>
      <c r="O51" s="221"/>
      <c r="P51" s="221"/>
      <c r="Q51" s="221"/>
      <c r="R51" s="221"/>
      <c r="T51" s="221"/>
      <c r="U51" s="221"/>
      <c r="V51" s="221"/>
      <c r="W51" s="221"/>
      <c r="X51" s="221"/>
      <c r="Y51" s="221"/>
      <c r="Z51" s="221"/>
      <c r="AA51" s="221"/>
      <c r="AB51" s="46"/>
      <c r="AC51" s="7"/>
    </row>
    <row r="52" spans="10:29" ht="15" customHeight="1" x14ac:dyDescent="0.3">
      <c r="J52" s="221"/>
      <c r="K52" s="221"/>
      <c r="L52" s="221"/>
      <c r="M52" s="221"/>
      <c r="N52" s="221"/>
      <c r="O52" s="221"/>
      <c r="P52" s="221"/>
      <c r="Q52" s="221"/>
      <c r="R52" s="221"/>
      <c r="T52" s="221"/>
      <c r="U52" s="221"/>
      <c r="V52" s="221"/>
      <c r="W52" s="221"/>
      <c r="X52" s="221"/>
      <c r="Y52" s="221"/>
      <c r="Z52" s="221"/>
      <c r="AA52" s="221"/>
      <c r="AB52" s="46"/>
      <c r="AC52" s="7"/>
    </row>
  </sheetData>
  <sheetProtection algorithmName="SHA-512" hashValue="lVpkgji57KH7vIGwRHHk2swURGJoQYc/SIEcThBJ8LZCIZOd6Fh64u7NHgjPThNMNGjBTjlxPL4Qcj/iCMPRoA==" saltValue="lmjyR1VQae6WN4Gqnb+yXA==" spinCount="100000" sheet="1" objects="1" scenarios="1"/>
  <mergeCells count="103">
    <mergeCell ref="O45:Q45"/>
    <mergeCell ref="J46:N46"/>
    <mergeCell ref="O46:Q46"/>
    <mergeCell ref="J47:N47"/>
    <mergeCell ref="O47:Q47"/>
    <mergeCell ref="O44:Q44"/>
    <mergeCell ref="L16:N16"/>
    <mergeCell ref="O16:Q16"/>
    <mergeCell ref="L17:N17"/>
    <mergeCell ref="O17:Q17"/>
    <mergeCell ref="O23:Q23"/>
    <mergeCell ref="O34:Q34"/>
    <mergeCell ref="L31:N31"/>
    <mergeCell ref="O31:Q31"/>
    <mergeCell ref="O32:Q32"/>
    <mergeCell ref="O40:Q40"/>
    <mergeCell ref="K27:N27"/>
    <mergeCell ref="J49:N49"/>
    <mergeCell ref="O49:Q49"/>
    <mergeCell ref="B2:Q2"/>
    <mergeCell ref="B4:Q4"/>
    <mergeCell ref="B1:Q1"/>
    <mergeCell ref="A5:R5"/>
    <mergeCell ref="B3:Q3"/>
    <mergeCell ref="B8:C8"/>
    <mergeCell ref="D8:L8"/>
    <mergeCell ref="A6:R6"/>
    <mergeCell ref="A7:R7"/>
    <mergeCell ref="B9:F9"/>
    <mergeCell ref="L9:N9"/>
    <mergeCell ref="O9:Q9"/>
    <mergeCell ref="L10:N10"/>
    <mergeCell ref="O10:Q10"/>
    <mergeCell ref="B43:C43"/>
    <mergeCell ref="D43:L43"/>
    <mergeCell ref="B44:F44"/>
    <mergeCell ref="L44:N44"/>
    <mergeCell ref="B45:I48"/>
    <mergeCell ref="L45:N45"/>
    <mergeCell ref="O48:Q48"/>
    <mergeCell ref="K48:N48"/>
    <mergeCell ref="B16:F16"/>
    <mergeCell ref="O20:Q20"/>
    <mergeCell ref="B17:I20"/>
    <mergeCell ref="J18:N18"/>
    <mergeCell ref="O18:Q18"/>
    <mergeCell ref="O19:Q19"/>
    <mergeCell ref="J19:N19"/>
    <mergeCell ref="B10:I13"/>
    <mergeCell ref="B15:C15"/>
    <mergeCell ref="D15:L15"/>
    <mergeCell ref="O13:Q13"/>
    <mergeCell ref="J11:N11"/>
    <mergeCell ref="O11:Q11"/>
    <mergeCell ref="J12:N12"/>
    <mergeCell ref="O12:Q12"/>
    <mergeCell ref="K13:N13"/>
    <mergeCell ref="K20:N20"/>
    <mergeCell ref="B29:C29"/>
    <mergeCell ref="D29:L29"/>
    <mergeCell ref="L30:N30"/>
    <mergeCell ref="O30:Q30"/>
    <mergeCell ref="O33:Q33"/>
    <mergeCell ref="K34:N34"/>
    <mergeCell ref="B36:C36"/>
    <mergeCell ref="D36:L36"/>
    <mergeCell ref="B22:C22"/>
    <mergeCell ref="D22:L22"/>
    <mergeCell ref="B30:F30"/>
    <mergeCell ref="B31:I34"/>
    <mergeCell ref="J32:N32"/>
    <mergeCell ref="J33:N33"/>
    <mergeCell ref="B23:F23"/>
    <mergeCell ref="L23:N23"/>
    <mergeCell ref="B24:I27"/>
    <mergeCell ref="L24:N24"/>
    <mergeCell ref="O24:Q24"/>
    <mergeCell ref="J25:N25"/>
    <mergeCell ref="O25:Q25"/>
    <mergeCell ref="J26:N26"/>
    <mergeCell ref="O26:Q26"/>
    <mergeCell ref="O27:Q27"/>
    <mergeCell ref="B37:F37"/>
    <mergeCell ref="B38:I41"/>
    <mergeCell ref="L38:N38"/>
    <mergeCell ref="J40:N40"/>
    <mergeCell ref="O41:Q41"/>
    <mergeCell ref="L37:N37"/>
    <mergeCell ref="O37:Q37"/>
    <mergeCell ref="O38:Q38"/>
    <mergeCell ref="J39:N39"/>
    <mergeCell ref="O39:Q39"/>
    <mergeCell ref="K41:N41"/>
    <mergeCell ref="W6:W7"/>
    <mergeCell ref="Y6:Y7"/>
    <mergeCell ref="Z6:Z7"/>
    <mergeCell ref="AA6:AA7"/>
    <mergeCell ref="AB6:AB7"/>
    <mergeCell ref="T2:U3"/>
    <mergeCell ref="T4:V5"/>
    <mergeCell ref="T6:T7"/>
    <mergeCell ref="U6:U7"/>
    <mergeCell ref="V6:V7"/>
  </mergeCells>
  <pageMargins left="0.7" right="0.7" top="0.85" bottom="0.5" header="0.3" footer="0.3"/>
  <pageSetup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E2688-BB00-481C-9F10-DE2F22864E32}">
  <sheetPr>
    <tabColor rgb="FFFFFF00"/>
  </sheetPr>
  <dimension ref="A1:AE49"/>
  <sheetViews>
    <sheetView topLeftCell="A4" workbookViewId="0">
      <selection activeCell="O19" sqref="O19:Q19"/>
    </sheetView>
  </sheetViews>
  <sheetFormatPr defaultRowHeight="14.4" x14ac:dyDescent="0.3"/>
  <cols>
    <col min="1" max="1" width="2.44140625" style="5" customWidth="1"/>
    <col min="2" max="2" width="9.6640625" style="5" customWidth="1"/>
    <col min="3" max="3" width="5.109375" style="5" customWidth="1"/>
    <col min="4" max="8" width="4.88671875" style="5" customWidth="1"/>
    <col min="9" max="9" width="3.109375" style="5" customWidth="1"/>
    <col min="10" max="10" width="5.5546875" style="5" customWidth="1"/>
    <col min="11" max="11" width="5.33203125" style="5" customWidth="1"/>
    <col min="12" max="12" width="8.6640625" style="5" customWidth="1"/>
    <col min="13" max="17" width="4.88671875" style="5" customWidth="1"/>
    <col min="18" max="18" width="7.33203125" style="5" customWidth="1"/>
    <col min="19" max="19" width="5.109375" style="221" customWidth="1"/>
    <col min="20" max="20" width="11.109375" style="221" customWidth="1"/>
    <col min="21" max="21" width="41.109375" style="221" customWidth="1"/>
    <col min="22" max="22" width="10.33203125" style="221" customWidth="1"/>
    <col min="23" max="23" width="8.5546875" style="221" customWidth="1"/>
    <col min="24" max="26" width="10.6640625" style="77" customWidth="1"/>
    <col min="27" max="27" width="11.88671875" style="10" customWidth="1"/>
    <col min="29" max="29" width="13.109375" customWidth="1"/>
    <col min="30" max="30" width="12.77734375" customWidth="1"/>
  </cols>
  <sheetData>
    <row r="1" spans="1:31" ht="21" x14ac:dyDescent="0.4">
      <c r="A1" s="398" t="s">
        <v>217</v>
      </c>
      <c r="B1" s="398"/>
      <c r="C1" s="398"/>
      <c r="D1" s="398"/>
      <c r="E1" s="398"/>
      <c r="F1" s="398"/>
      <c r="G1" s="398"/>
      <c r="H1" s="398"/>
      <c r="I1" s="398"/>
      <c r="J1" s="398"/>
      <c r="K1" s="398"/>
      <c r="L1" s="398"/>
      <c r="M1" s="398"/>
      <c r="N1" s="398"/>
      <c r="O1" s="398"/>
      <c r="P1" s="398"/>
      <c r="Q1" s="398"/>
      <c r="R1" s="245"/>
      <c r="S1" s="52" t="s">
        <v>224</v>
      </c>
      <c r="T1" s="70"/>
      <c r="U1" s="70"/>
      <c r="V1" s="246" t="s">
        <v>18</v>
      </c>
      <c r="W1" s="70"/>
      <c r="X1" s="101"/>
      <c r="Y1" s="101">
        <f>'[2]Revenues &amp; Summary'!G29</f>
        <v>0</v>
      </c>
      <c r="Z1" s="101"/>
      <c r="AA1" s="235"/>
    </row>
    <row r="2" spans="1:31" x14ac:dyDescent="0.3">
      <c r="A2" s="15"/>
      <c r="B2" s="322" t="s">
        <v>189</v>
      </c>
      <c r="C2" s="322"/>
      <c r="D2" s="322"/>
      <c r="E2" s="322"/>
      <c r="F2" s="322"/>
      <c r="G2" s="322"/>
      <c r="H2" s="322"/>
      <c r="I2" s="322"/>
      <c r="J2" s="322"/>
      <c r="K2" s="322"/>
      <c r="L2" s="322"/>
      <c r="M2" s="322"/>
      <c r="N2" s="322"/>
      <c r="O2" s="322"/>
      <c r="P2" s="322"/>
      <c r="Q2" s="322"/>
      <c r="R2" s="245"/>
      <c r="S2" s="247" t="s">
        <v>215</v>
      </c>
      <c r="T2" s="247"/>
      <c r="U2" s="70"/>
      <c r="V2" s="248" t="s">
        <v>18</v>
      </c>
      <c r="W2" s="248"/>
      <c r="X2" s="101"/>
      <c r="Y2" s="101">
        <f>'[2]Revenues &amp; Summary'!G30</f>
        <v>0</v>
      </c>
      <c r="Z2" s="101"/>
      <c r="AA2" s="235"/>
    </row>
    <row r="3" spans="1:31" x14ac:dyDescent="0.3">
      <c r="B3" s="322" t="s">
        <v>209</v>
      </c>
      <c r="C3" s="322"/>
      <c r="D3" s="322"/>
      <c r="E3" s="322"/>
      <c r="F3" s="322"/>
      <c r="G3" s="322"/>
      <c r="H3" s="322"/>
      <c r="I3" s="322"/>
      <c r="J3" s="322"/>
      <c r="K3" s="322"/>
      <c r="L3" s="322"/>
      <c r="M3" s="322"/>
      <c r="N3" s="322"/>
      <c r="O3" s="322"/>
      <c r="P3" s="322"/>
      <c r="Q3" s="322"/>
      <c r="R3" s="40"/>
      <c r="S3" s="399" t="s">
        <v>101</v>
      </c>
      <c r="T3" s="399"/>
      <c r="U3" s="399"/>
      <c r="V3" s="248"/>
      <c r="W3" s="248"/>
      <c r="X3" s="249"/>
      <c r="Y3" s="101"/>
      <c r="Z3" s="101"/>
      <c r="AA3" s="229"/>
    </row>
    <row r="4" spans="1:31" ht="15" thickBot="1" x14ac:dyDescent="0.35">
      <c r="A4" s="221"/>
      <c r="B4" s="319" t="s">
        <v>102</v>
      </c>
      <c r="C4" s="319"/>
      <c r="D4" s="319"/>
      <c r="E4" s="319"/>
      <c r="F4" s="319"/>
      <c r="G4" s="319"/>
      <c r="H4" s="319"/>
      <c r="I4" s="319"/>
      <c r="J4" s="319"/>
      <c r="K4" s="319"/>
      <c r="L4" s="319"/>
      <c r="M4" s="319"/>
      <c r="N4" s="319"/>
      <c r="O4" s="319"/>
      <c r="P4" s="319"/>
      <c r="Q4" s="319"/>
      <c r="R4" s="250"/>
      <c r="S4" s="400"/>
      <c r="T4" s="400"/>
      <c r="U4" s="400"/>
      <c r="V4" s="88" t="s">
        <v>18</v>
      </c>
      <c r="W4" s="100"/>
      <c r="X4" s="102"/>
      <c r="Y4" s="101">
        <f>'[2]Revenues &amp; Summary'!G31</f>
        <v>0</v>
      </c>
      <c r="Z4" s="76"/>
      <c r="AA4" s="106"/>
    </row>
    <row r="5" spans="1:31" x14ac:dyDescent="0.3">
      <c r="A5" s="251"/>
      <c r="B5" s="401" t="s">
        <v>103</v>
      </c>
      <c r="C5" s="401"/>
      <c r="D5" s="401"/>
      <c r="E5" s="401"/>
      <c r="F5" s="401"/>
      <c r="G5" s="401"/>
      <c r="H5" s="401"/>
      <c r="I5" s="401"/>
      <c r="J5" s="401"/>
      <c r="K5" s="401"/>
      <c r="L5" s="401"/>
      <c r="M5" s="401"/>
      <c r="N5" s="401"/>
      <c r="O5" s="401"/>
      <c r="P5" s="401"/>
      <c r="Q5" s="401"/>
      <c r="R5" s="252"/>
      <c r="S5" s="97"/>
      <c r="T5" s="97"/>
      <c r="U5" s="97"/>
      <c r="V5" s="97"/>
      <c r="W5" s="253"/>
      <c r="X5" s="254"/>
      <c r="Y5" s="254"/>
      <c r="Z5" s="254"/>
      <c r="AA5" s="107"/>
      <c r="AC5" s="18"/>
      <c r="AD5" s="18"/>
      <c r="AE5" s="18"/>
    </row>
    <row r="6" spans="1:31" ht="15" thickBot="1" x14ac:dyDescent="0.35">
      <c r="A6" s="48"/>
      <c r="B6" s="402" t="s">
        <v>104</v>
      </c>
      <c r="C6" s="402"/>
      <c r="D6" s="402"/>
      <c r="E6" s="402"/>
      <c r="F6" s="402"/>
      <c r="G6" s="402"/>
      <c r="H6" s="402"/>
      <c r="I6" s="402"/>
      <c r="J6" s="402"/>
      <c r="K6" s="402"/>
      <c r="L6" s="402"/>
      <c r="M6" s="402"/>
      <c r="N6" s="402"/>
      <c r="O6" s="402"/>
      <c r="P6" s="402"/>
      <c r="Q6" s="402"/>
      <c r="R6" s="255"/>
      <c r="S6" s="97"/>
      <c r="T6" s="97"/>
      <c r="U6" s="97"/>
      <c r="V6" s="97"/>
      <c r="W6" s="97"/>
      <c r="X6" s="103"/>
      <c r="Y6" s="103"/>
      <c r="Z6" s="103"/>
      <c r="AA6" s="108"/>
      <c r="AC6" s="201" t="s">
        <v>116</v>
      </c>
      <c r="AD6" s="201" t="s">
        <v>117</v>
      </c>
      <c r="AE6" s="201" t="s">
        <v>118</v>
      </c>
    </row>
    <row r="7" spans="1:31" ht="17.399999999999999" x14ac:dyDescent="0.35">
      <c r="A7" s="256"/>
      <c r="B7" s="396" t="s">
        <v>105</v>
      </c>
      <c r="C7" s="396"/>
      <c r="D7" s="396"/>
      <c r="E7" s="396"/>
      <c r="F7" s="396"/>
      <c r="G7" s="396"/>
      <c r="H7" s="396"/>
      <c r="I7" s="396"/>
      <c r="J7" s="396"/>
      <c r="K7" s="396"/>
      <c r="L7" s="396"/>
      <c r="M7" s="396"/>
      <c r="N7" s="396"/>
      <c r="O7" s="396"/>
      <c r="P7" s="396"/>
      <c r="Q7" s="396"/>
      <c r="R7" s="36"/>
      <c r="S7" s="98" t="s">
        <v>106</v>
      </c>
      <c r="T7" s="99" t="s">
        <v>107</v>
      </c>
      <c r="U7" s="99" t="s">
        <v>108</v>
      </c>
      <c r="V7" s="99" t="s">
        <v>24</v>
      </c>
      <c r="W7" s="99"/>
      <c r="X7" s="104" t="s">
        <v>25</v>
      </c>
      <c r="Y7" s="104" t="s">
        <v>109</v>
      </c>
      <c r="Z7" s="104" t="s">
        <v>110</v>
      </c>
      <c r="AA7" s="257" t="s">
        <v>28</v>
      </c>
      <c r="AC7" s="202"/>
      <c r="AD7" s="203">
        <v>0</v>
      </c>
      <c r="AE7" s="203">
        <v>0</v>
      </c>
    </row>
    <row r="8" spans="1:31" x14ac:dyDescent="0.3">
      <c r="A8" s="221"/>
      <c r="B8" s="385" t="s">
        <v>111</v>
      </c>
      <c r="C8" s="385"/>
      <c r="D8" s="392"/>
      <c r="E8" s="392"/>
      <c r="F8" s="392"/>
      <c r="G8" s="392"/>
      <c r="H8" s="392"/>
      <c r="I8" s="392"/>
      <c r="J8" s="10"/>
      <c r="K8" s="385" t="s">
        <v>112</v>
      </c>
      <c r="L8" s="385"/>
      <c r="M8" s="385"/>
      <c r="N8" s="385"/>
      <c r="O8" s="397"/>
      <c r="P8" s="397"/>
      <c r="Q8" s="397"/>
      <c r="R8" s="38"/>
      <c r="S8" s="258"/>
      <c r="T8" s="259"/>
      <c r="U8" s="260"/>
      <c r="V8" s="260"/>
      <c r="W8" s="260"/>
      <c r="X8" s="261"/>
      <c r="Y8" s="261"/>
      <c r="Z8" s="261"/>
      <c r="AA8" s="236">
        <f>O22</f>
        <v>0</v>
      </c>
      <c r="AC8" s="204" t="s">
        <v>120</v>
      </c>
      <c r="AD8" s="203"/>
      <c r="AE8" s="203">
        <v>0</v>
      </c>
    </row>
    <row r="9" spans="1:31" x14ac:dyDescent="0.3">
      <c r="A9" s="221"/>
      <c r="B9" s="10"/>
      <c r="C9" s="244"/>
      <c r="D9" s="244"/>
      <c r="E9" s="244"/>
      <c r="F9" s="243"/>
      <c r="G9" s="243"/>
      <c r="H9" s="243"/>
      <c r="I9" s="243"/>
      <c r="J9" s="10"/>
      <c r="K9" s="262"/>
      <c r="L9" s="262"/>
      <c r="M9" s="262"/>
      <c r="N9" s="262"/>
      <c r="O9" s="243"/>
      <c r="P9" s="243"/>
      <c r="Q9" s="243"/>
      <c r="R9" s="38"/>
      <c r="S9" s="1"/>
      <c r="T9" s="167"/>
      <c r="U9" s="1"/>
      <c r="V9" s="1"/>
      <c r="W9" s="1"/>
      <c r="X9" s="166"/>
      <c r="Y9" s="166"/>
      <c r="Z9" s="166"/>
      <c r="AA9" s="205">
        <f>IF(Y9&gt;0,AA8-Y9+Z9,AA8 -X9+Z9)</f>
        <v>0</v>
      </c>
      <c r="AC9" s="204" t="s">
        <v>123</v>
      </c>
      <c r="AD9" s="204">
        <v>0.65500000000000003</v>
      </c>
      <c r="AE9" s="204">
        <v>0</v>
      </c>
    </row>
    <row r="10" spans="1:31" x14ac:dyDescent="0.3">
      <c r="A10" s="221"/>
      <c r="B10" s="385" t="s">
        <v>113</v>
      </c>
      <c r="C10" s="385"/>
      <c r="D10" s="385"/>
      <c r="E10" s="387"/>
      <c r="F10" s="387"/>
      <c r="G10" s="387"/>
      <c r="H10" s="387"/>
      <c r="I10" s="383" t="s">
        <v>114</v>
      </c>
      <c r="J10" s="383"/>
      <c r="K10" s="385" t="s">
        <v>115</v>
      </c>
      <c r="L10" s="385"/>
      <c r="M10" s="385"/>
      <c r="N10" s="385"/>
      <c r="O10" s="395"/>
      <c r="P10" s="395"/>
      <c r="Q10" s="395"/>
      <c r="R10" s="38"/>
      <c r="T10" s="62"/>
      <c r="U10" s="1"/>
      <c r="V10" s="1"/>
      <c r="W10" s="1"/>
      <c r="X10" s="166"/>
      <c r="Y10" s="166"/>
      <c r="Z10" s="166"/>
      <c r="AA10" s="205">
        <f t="shared" ref="AA10:AA24" si="0">IF(Y10&gt;0,AA9-Y10+Z10,AA9 -X10+Z10)</f>
        <v>0</v>
      </c>
      <c r="AC10" s="204" t="s">
        <v>126</v>
      </c>
      <c r="AD10" s="203">
        <v>0.65500000000000003</v>
      </c>
      <c r="AE10" s="203">
        <v>68</v>
      </c>
    </row>
    <row r="11" spans="1:31" x14ac:dyDescent="0.3">
      <c r="A11" s="221"/>
      <c r="B11" s="10"/>
      <c r="C11" s="244"/>
      <c r="D11" s="244"/>
      <c r="E11" s="244"/>
      <c r="F11" s="243"/>
      <c r="G11" s="243"/>
      <c r="H11" s="243"/>
      <c r="I11" s="243"/>
      <c r="J11" s="10"/>
      <c r="K11" s="380" t="s">
        <v>119</v>
      </c>
      <c r="L11" s="380"/>
      <c r="M11" s="380"/>
      <c r="N11" s="380"/>
      <c r="O11" s="304">
        <f>(E10*O8)+O10</f>
        <v>0</v>
      </c>
      <c r="P11" s="304"/>
      <c r="Q11" s="304"/>
      <c r="R11" s="38"/>
      <c r="T11" s="62"/>
      <c r="U11" s="263"/>
      <c r="V11" s="1"/>
      <c r="W11" s="1"/>
      <c r="X11" s="264"/>
      <c r="Y11" s="166"/>
      <c r="Z11" s="166"/>
      <c r="AA11" s="205">
        <f t="shared" si="0"/>
        <v>0</v>
      </c>
      <c r="AC11" s="203" t="s">
        <v>127</v>
      </c>
      <c r="AD11" s="203">
        <v>0.65500000000000003</v>
      </c>
      <c r="AE11" s="203">
        <v>42.25</v>
      </c>
    </row>
    <row r="12" spans="1:31" x14ac:dyDescent="0.3">
      <c r="A12" s="221"/>
      <c r="B12" s="10"/>
      <c r="C12" s="244"/>
      <c r="D12" s="244"/>
      <c r="E12" s="244"/>
      <c r="F12" s="243"/>
      <c r="G12" s="243"/>
      <c r="H12" s="243"/>
      <c r="I12" s="243"/>
      <c r="J12" s="10"/>
      <c r="K12" s="262"/>
      <c r="L12" s="262"/>
      <c r="M12" s="262"/>
      <c r="N12" s="262"/>
      <c r="O12" s="243"/>
      <c r="P12" s="243"/>
      <c r="Q12" s="243"/>
      <c r="R12" s="38"/>
      <c r="S12" s="265"/>
      <c r="T12" s="62"/>
      <c r="U12" s="263"/>
      <c r="V12" s="1"/>
      <c r="W12" s="1"/>
      <c r="X12" s="264"/>
      <c r="Y12" s="166"/>
      <c r="Z12" s="166"/>
      <c r="AA12" s="205">
        <f t="shared" si="0"/>
        <v>0</v>
      </c>
      <c r="AC12" s="203" t="s">
        <v>128</v>
      </c>
      <c r="AD12" s="203">
        <v>0</v>
      </c>
      <c r="AE12" s="203">
        <v>0</v>
      </c>
    </row>
    <row r="13" spans="1:31" x14ac:dyDescent="0.3">
      <c r="A13" s="221"/>
      <c r="B13" s="385" t="s">
        <v>121</v>
      </c>
      <c r="C13" s="385"/>
      <c r="D13" s="385"/>
      <c r="E13" s="394"/>
      <c r="F13" s="394"/>
      <c r="G13" s="394"/>
      <c r="H13" s="394"/>
      <c r="I13" s="10"/>
      <c r="J13" s="10"/>
      <c r="K13" s="385" t="s">
        <v>122</v>
      </c>
      <c r="L13" s="385"/>
      <c r="M13" s="385"/>
      <c r="N13" s="385"/>
      <c r="O13" s="387"/>
      <c r="P13" s="387"/>
      <c r="Q13" s="387"/>
      <c r="R13" s="38"/>
      <c r="S13" s="265"/>
      <c r="T13" s="62"/>
      <c r="U13" s="1"/>
      <c r="V13" s="1"/>
      <c r="W13" s="1"/>
      <c r="X13" s="166"/>
      <c r="Y13" s="166"/>
      <c r="Z13" s="186"/>
      <c r="AA13" s="205">
        <f t="shared" si="0"/>
        <v>0</v>
      </c>
      <c r="AC13" s="15"/>
      <c r="AD13" s="15"/>
      <c r="AE13" s="15"/>
    </row>
    <row r="14" spans="1:31" x14ac:dyDescent="0.3">
      <c r="A14" s="221"/>
      <c r="B14" s="385" t="s">
        <v>124</v>
      </c>
      <c r="C14" s="385"/>
      <c r="D14" s="385"/>
      <c r="E14" s="394"/>
      <c r="F14" s="394"/>
      <c r="G14" s="394"/>
      <c r="H14" s="394"/>
      <c r="I14" s="243"/>
      <c r="J14" s="10"/>
      <c r="K14" s="380" t="s">
        <v>125</v>
      </c>
      <c r="L14" s="380"/>
      <c r="M14" s="380"/>
      <c r="N14" s="380"/>
      <c r="O14" s="304">
        <f>O13*E13*E14</f>
        <v>0</v>
      </c>
      <c r="P14" s="304"/>
      <c r="Q14" s="304"/>
      <c r="R14" s="38"/>
      <c r="S14" s="265"/>
      <c r="T14" s="62"/>
      <c r="U14" s="1"/>
      <c r="V14" s="1"/>
      <c r="W14" s="1"/>
      <c r="X14" s="166"/>
      <c r="Y14" s="166"/>
      <c r="Z14" s="186"/>
      <c r="AA14" s="205">
        <f t="shared" si="0"/>
        <v>0</v>
      </c>
      <c r="AC14" s="15"/>
      <c r="AD14" s="15"/>
      <c r="AE14" s="15"/>
    </row>
    <row r="15" spans="1:31" x14ac:dyDescent="0.3">
      <c r="A15" s="221"/>
      <c r="B15" s="10"/>
      <c r="C15" s="244"/>
      <c r="D15" s="244"/>
      <c r="E15" s="244"/>
      <c r="F15" s="243"/>
      <c r="G15" s="243"/>
      <c r="H15" s="243"/>
      <c r="I15" s="243"/>
      <c r="J15" s="10"/>
      <c r="K15" s="262"/>
      <c r="L15" s="262"/>
      <c r="M15" s="262"/>
      <c r="N15" s="262"/>
      <c r="O15" s="243"/>
      <c r="P15" s="243"/>
      <c r="Q15" s="243"/>
      <c r="R15" s="38"/>
      <c r="S15" s="265"/>
      <c r="T15" s="62"/>
      <c r="U15" s="1"/>
      <c r="V15" s="1"/>
      <c r="W15" s="1"/>
      <c r="X15" s="166"/>
      <c r="Y15" s="166"/>
      <c r="Z15" s="187"/>
      <c r="AA15" s="205">
        <f t="shared" si="0"/>
        <v>0</v>
      </c>
      <c r="AC15" s="15"/>
      <c r="AD15" s="15"/>
      <c r="AE15" s="15"/>
    </row>
    <row r="16" spans="1:31" x14ac:dyDescent="0.3">
      <c r="A16" s="221"/>
      <c r="B16" s="385" t="s">
        <v>129</v>
      </c>
      <c r="C16" s="385"/>
      <c r="D16" s="385"/>
      <c r="E16" s="392"/>
      <c r="F16" s="392"/>
      <c r="G16" s="392"/>
      <c r="H16" s="392"/>
      <c r="I16" s="10"/>
      <c r="J16" s="221"/>
      <c r="K16" s="221"/>
      <c r="L16" s="221"/>
      <c r="M16" s="221"/>
      <c r="N16" s="221"/>
      <c r="O16" s="393"/>
      <c r="P16" s="393"/>
      <c r="Q16" s="393"/>
      <c r="R16" s="38"/>
      <c r="S16" s="265"/>
      <c r="T16" s="62"/>
      <c r="U16" s="1"/>
      <c r="V16" s="1"/>
      <c r="W16" s="1"/>
      <c r="X16" s="166"/>
      <c r="Y16" s="166"/>
      <c r="Z16" s="186"/>
      <c r="AA16" s="205">
        <f t="shared" si="0"/>
        <v>0</v>
      </c>
    </row>
    <row r="17" spans="1:27" x14ac:dyDescent="0.3">
      <c r="A17" s="385" t="s">
        <v>218</v>
      </c>
      <c r="B17" s="385"/>
      <c r="C17" s="385"/>
      <c r="D17" s="385"/>
      <c r="E17" s="389"/>
      <c r="F17" s="389"/>
      <c r="G17" s="389"/>
      <c r="H17" s="389"/>
      <c r="I17" s="10"/>
      <c r="J17" s="10"/>
      <c r="K17" s="385" t="s">
        <v>219</v>
      </c>
      <c r="L17" s="385"/>
      <c r="M17" s="385"/>
      <c r="N17" s="385"/>
      <c r="O17" s="391"/>
      <c r="P17" s="391"/>
      <c r="Q17" s="391"/>
      <c r="R17" s="38"/>
      <c r="S17" s="265"/>
      <c r="T17" s="62"/>
      <c r="U17" s="263"/>
      <c r="V17" s="1"/>
      <c r="W17" s="1"/>
      <c r="X17" s="166"/>
      <c r="Y17" s="166"/>
      <c r="Z17" s="186"/>
      <c r="AA17" s="205">
        <f t="shared" si="0"/>
        <v>0</v>
      </c>
    </row>
    <row r="18" spans="1:27" x14ac:dyDescent="0.3">
      <c r="A18" s="221"/>
      <c r="B18" s="385" t="s">
        <v>130</v>
      </c>
      <c r="C18" s="385"/>
      <c r="D18" s="385"/>
      <c r="E18" s="389"/>
      <c r="F18" s="389"/>
      <c r="G18" s="389"/>
      <c r="H18" s="389"/>
      <c r="I18" s="10"/>
      <c r="J18" s="385" t="s">
        <v>220</v>
      </c>
      <c r="K18" s="385"/>
      <c r="L18" s="385"/>
      <c r="M18" s="385"/>
      <c r="N18" s="385"/>
      <c r="O18" s="387"/>
      <c r="P18" s="387"/>
      <c r="Q18" s="387"/>
      <c r="R18" s="38"/>
      <c r="S18" s="265"/>
      <c r="T18" s="62"/>
      <c r="U18" s="266"/>
      <c r="V18" s="1"/>
      <c r="W18" s="1"/>
      <c r="X18" s="166"/>
      <c r="Y18" s="166"/>
      <c r="Z18" s="186"/>
      <c r="AA18" s="205">
        <f t="shared" si="0"/>
        <v>0</v>
      </c>
    </row>
    <row r="19" spans="1:27" x14ac:dyDescent="0.3">
      <c r="A19" s="221"/>
      <c r="B19" s="385" t="s">
        <v>131</v>
      </c>
      <c r="C19" s="385"/>
      <c r="D19" s="385"/>
      <c r="E19" s="390"/>
      <c r="F19" s="390"/>
      <c r="G19" s="390"/>
      <c r="H19" s="390"/>
      <c r="I19" s="10"/>
      <c r="J19" s="10"/>
      <c r="K19" s="385" t="s">
        <v>132</v>
      </c>
      <c r="L19" s="385"/>
      <c r="M19" s="385"/>
      <c r="N19" s="385"/>
      <c r="O19" s="391"/>
      <c r="P19" s="391"/>
      <c r="Q19" s="391"/>
      <c r="R19" s="38"/>
      <c r="S19" s="265"/>
      <c r="T19" s="62"/>
      <c r="U19" s="267"/>
      <c r="V19" s="1"/>
      <c r="W19" s="1"/>
      <c r="X19" s="166"/>
      <c r="Y19" s="166"/>
      <c r="Z19" s="186"/>
      <c r="AA19" s="205">
        <f t="shared" si="0"/>
        <v>0</v>
      </c>
    </row>
    <row r="20" spans="1:27" x14ac:dyDescent="0.3">
      <c r="A20" s="221"/>
      <c r="B20" s="262"/>
      <c r="C20" s="262"/>
      <c r="D20" s="262"/>
      <c r="E20" s="268"/>
      <c r="F20" s="268"/>
      <c r="G20" s="268"/>
      <c r="H20" s="268"/>
      <c r="I20" s="10"/>
      <c r="J20" s="10"/>
      <c r="K20" s="380" t="s">
        <v>133</v>
      </c>
      <c r="L20" s="380"/>
      <c r="M20" s="380"/>
      <c r="N20" s="380"/>
      <c r="O20" s="382">
        <f>IF(E18&gt;0,O19*E19*E18+(O18*E18),0)+IF(E17&gt;0,O17*E17,0)</f>
        <v>0</v>
      </c>
      <c r="P20" s="382"/>
      <c r="Q20" s="382"/>
      <c r="R20" s="38"/>
      <c r="S20" s="265"/>
      <c r="T20" s="62"/>
      <c r="U20" s="1"/>
      <c r="V20" s="1"/>
      <c r="W20" s="1"/>
      <c r="X20" s="166"/>
      <c r="Y20" s="166"/>
      <c r="Z20" s="186"/>
      <c r="AA20" s="205">
        <f t="shared" si="0"/>
        <v>0</v>
      </c>
    </row>
    <row r="21" spans="1:27" x14ac:dyDescent="0.3">
      <c r="A21" s="221"/>
      <c r="B21" s="383" t="s">
        <v>47</v>
      </c>
      <c r="C21" s="383"/>
      <c r="D21" s="383"/>
      <c r="E21" s="383"/>
      <c r="F21" s="383"/>
      <c r="G21" s="10"/>
      <c r="H21" s="10"/>
      <c r="I21" s="10"/>
      <c r="J21" s="221" t="e">
        <f>(O25/O8)/(E13+1)</f>
        <v>#DIV/0!</v>
      </c>
      <c r="K21" s="221"/>
      <c r="L21" s="221"/>
      <c r="M21" s="221"/>
      <c r="N21" s="221"/>
      <c r="O21" s="243"/>
      <c r="P21" s="243"/>
      <c r="Q21" s="243"/>
      <c r="R21" s="38"/>
      <c r="S21" s="265"/>
      <c r="T21" s="62"/>
      <c r="U21" s="1"/>
      <c r="V21" s="1"/>
      <c r="W21" s="1"/>
      <c r="X21" s="166"/>
      <c r="Y21" s="166"/>
      <c r="Z21" s="186"/>
      <c r="AA21" s="205">
        <f t="shared" si="0"/>
        <v>0</v>
      </c>
    </row>
    <row r="22" spans="1:27" x14ac:dyDescent="0.3">
      <c r="A22" s="221"/>
      <c r="B22" s="384"/>
      <c r="C22" s="384"/>
      <c r="D22" s="384"/>
      <c r="E22" s="384"/>
      <c r="F22" s="384"/>
      <c r="G22" s="384"/>
      <c r="H22" s="384"/>
      <c r="I22" s="384"/>
      <c r="J22" s="10"/>
      <c r="K22" s="10"/>
      <c r="L22" s="385" t="s">
        <v>134</v>
      </c>
      <c r="M22" s="385"/>
      <c r="N22" s="385"/>
      <c r="O22" s="386">
        <f>O11+O14+O20</f>
        <v>0</v>
      </c>
      <c r="P22" s="386"/>
      <c r="Q22" s="386"/>
      <c r="R22" s="37"/>
      <c r="S22" s="265"/>
      <c r="T22" s="62"/>
      <c r="U22" s="1"/>
      <c r="V22" s="1"/>
      <c r="W22" s="1"/>
      <c r="X22" s="166"/>
      <c r="Y22" s="166"/>
      <c r="Z22" s="186"/>
      <c r="AA22" s="205">
        <f t="shared" si="0"/>
        <v>0</v>
      </c>
    </row>
    <row r="23" spans="1:27" x14ac:dyDescent="0.3">
      <c r="A23" s="221"/>
      <c r="B23" s="384"/>
      <c r="C23" s="384"/>
      <c r="D23" s="384"/>
      <c r="E23" s="384"/>
      <c r="F23" s="384"/>
      <c r="G23" s="384"/>
      <c r="H23" s="384"/>
      <c r="I23" s="384"/>
      <c r="J23" s="385" t="s">
        <v>221</v>
      </c>
      <c r="K23" s="385"/>
      <c r="L23" s="385"/>
      <c r="M23" s="385"/>
      <c r="N23" s="385"/>
      <c r="O23" s="387">
        <f>O22/3</f>
        <v>0</v>
      </c>
      <c r="P23" s="387"/>
      <c r="Q23" s="387"/>
      <c r="R23" s="38"/>
      <c r="S23" s="265"/>
      <c r="T23" s="62"/>
      <c r="U23" s="1"/>
      <c r="V23" s="1"/>
      <c r="W23" s="1"/>
      <c r="X23" s="166"/>
      <c r="Y23" s="166"/>
      <c r="Z23" s="186"/>
      <c r="AA23" s="205">
        <f t="shared" si="0"/>
        <v>0</v>
      </c>
    </row>
    <row r="24" spans="1:27" ht="15" thickBot="1" x14ac:dyDescent="0.35">
      <c r="A24" s="221"/>
      <c r="B24" s="384"/>
      <c r="C24" s="384"/>
      <c r="D24" s="384"/>
      <c r="E24" s="384"/>
      <c r="F24" s="384"/>
      <c r="G24" s="384"/>
      <c r="H24" s="384"/>
      <c r="I24" s="384"/>
      <c r="J24" s="10"/>
      <c r="K24" s="10"/>
      <c r="L24" s="385" t="s">
        <v>222</v>
      </c>
      <c r="M24" s="385"/>
      <c r="N24" s="385"/>
      <c r="O24" s="388">
        <f>IF(O23=0,0,O23/O22)</f>
        <v>0</v>
      </c>
      <c r="P24" s="388"/>
      <c r="Q24" s="388"/>
      <c r="R24" s="38"/>
      <c r="S24" s="265"/>
      <c r="T24" s="62"/>
      <c r="U24" s="1"/>
      <c r="V24" s="1"/>
      <c r="W24" s="1"/>
      <c r="X24" s="166"/>
      <c r="Y24" s="166"/>
      <c r="Z24" s="186"/>
      <c r="AA24" s="205">
        <f t="shared" si="0"/>
        <v>0</v>
      </c>
    </row>
    <row r="25" spans="1:27" ht="16.2" thickBot="1" x14ac:dyDescent="0.35">
      <c r="A25" s="221"/>
      <c r="B25" s="384"/>
      <c r="C25" s="384"/>
      <c r="D25" s="384"/>
      <c r="E25" s="384"/>
      <c r="F25" s="384"/>
      <c r="G25" s="384"/>
      <c r="H25" s="384"/>
      <c r="I25" s="384"/>
      <c r="J25" s="10"/>
      <c r="K25" s="10"/>
      <c r="L25" s="380" t="s">
        <v>135</v>
      </c>
      <c r="M25" s="380"/>
      <c r="N25" s="380"/>
      <c r="O25" s="304">
        <f>O22-O23</f>
        <v>0</v>
      </c>
      <c r="P25" s="304"/>
      <c r="Q25" s="304"/>
      <c r="R25" s="38"/>
      <c r="S25" s="269"/>
      <c r="T25" s="270"/>
      <c r="U25" s="1"/>
      <c r="V25" s="1"/>
      <c r="W25" s="188"/>
      <c r="X25" s="189"/>
      <c r="Y25" s="189"/>
      <c r="Z25" s="189"/>
      <c r="AA25" s="41">
        <f>AA21</f>
        <v>0</v>
      </c>
    </row>
    <row r="26" spans="1:27" ht="15" thickBot="1" x14ac:dyDescent="0.35">
      <c r="A26" s="271"/>
      <c r="B26" s="271"/>
      <c r="C26" s="271"/>
      <c r="D26" s="271"/>
      <c r="E26" s="271"/>
      <c r="F26" s="271"/>
      <c r="G26" s="271"/>
      <c r="H26" s="271"/>
      <c r="I26" s="271"/>
      <c r="J26" s="271"/>
      <c r="K26" s="271"/>
      <c r="L26" s="271"/>
      <c r="M26" s="271"/>
      <c r="N26" s="271"/>
      <c r="O26" s="271"/>
      <c r="P26" s="271"/>
      <c r="Q26" s="271"/>
      <c r="R26" s="47"/>
      <c r="S26" s="42"/>
      <c r="T26" s="42"/>
      <c r="U26" s="42"/>
      <c r="V26" s="42"/>
      <c r="W26" s="38"/>
      <c r="X26" s="272"/>
      <c r="Y26" s="272"/>
      <c r="Z26" s="105"/>
      <c r="AA26" s="109"/>
    </row>
    <row r="27" spans="1:27" ht="18" thickBot="1" x14ac:dyDescent="0.4">
      <c r="A27" s="256"/>
      <c r="B27" s="396" t="s">
        <v>136</v>
      </c>
      <c r="C27" s="396"/>
      <c r="D27" s="396"/>
      <c r="E27" s="396"/>
      <c r="F27" s="396"/>
      <c r="G27" s="396"/>
      <c r="H27" s="396"/>
      <c r="I27" s="396"/>
      <c r="J27" s="396"/>
      <c r="K27" s="396"/>
      <c r="L27" s="396"/>
      <c r="M27" s="396"/>
      <c r="N27" s="396"/>
      <c r="O27" s="396"/>
      <c r="P27" s="396"/>
      <c r="Q27" s="396"/>
      <c r="R27" s="36"/>
      <c r="S27" s="273" t="s">
        <v>106</v>
      </c>
      <c r="T27" s="274" t="s">
        <v>107</v>
      </c>
      <c r="U27" s="274" t="s">
        <v>108</v>
      </c>
      <c r="V27" s="274"/>
      <c r="W27" s="274"/>
      <c r="X27" s="275" t="s">
        <v>223</v>
      </c>
      <c r="Y27" s="275" t="s">
        <v>109</v>
      </c>
      <c r="Z27" s="275" t="s">
        <v>110</v>
      </c>
      <c r="AA27" s="276" t="s">
        <v>28</v>
      </c>
    </row>
    <row r="28" spans="1:27" x14ac:dyDescent="0.3">
      <c r="A28" s="221"/>
      <c r="B28" s="385" t="s">
        <v>111</v>
      </c>
      <c r="C28" s="385"/>
      <c r="D28" s="392"/>
      <c r="E28" s="392"/>
      <c r="F28" s="392"/>
      <c r="G28" s="392"/>
      <c r="H28" s="392"/>
      <c r="I28" s="392"/>
      <c r="J28" s="10"/>
      <c r="K28" s="385" t="s">
        <v>112</v>
      </c>
      <c r="L28" s="385"/>
      <c r="M28" s="385"/>
      <c r="N28" s="385"/>
      <c r="O28" s="397"/>
      <c r="P28" s="397"/>
      <c r="Q28" s="397"/>
      <c r="R28" s="37"/>
      <c r="S28" s="277"/>
      <c r="T28" s="278"/>
      <c r="U28" s="260"/>
      <c r="V28" s="1"/>
      <c r="W28" s="1"/>
      <c r="X28" s="166"/>
      <c r="Y28" s="166"/>
      <c r="Z28" s="186"/>
      <c r="AA28" s="236">
        <f>O42</f>
        <v>0</v>
      </c>
    </row>
    <row r="29" spans="1:27" x14ac:dyDescent="0.3">
      <c r="A29" s="221"/>
      <c r="B29" s="10"/>
      <c r="C29" s="244"/>
      <c r="D29" s="244"/>
      <c r="E29" s="244"/>
      <c r="F29" s="243"/>
      <c r="G29" s="243"/>
      <c r="H29" s="243"/>
      <c r="I29" s="243"/>
      <c r="J29" s="10"/>
      <c r="K29" s="262"/>
      <c r="L29" s="262"/>
      <c r="M29" s="262"/>
      <c r="N29" s="262"/>
      <c r="O29" s="243"/>
      <c r="P29" s="243"/>
      <c r="Q29" s="243"/>
      <c r="R29" s="39"/>
      <c r="S29" s="265"/>
      <c r="T29" s="62"/>
      <c r="U29" s="1"/>
      <c r="V29" s="1"/>
      <c r="W29" s="1"/>
      <c r="X29" s="166"/>
      <c r="Y29" s="166"/>
      <c r="Z29" s="186"/>
      <c r="AA29" s="205">
        <f>IF(Y29&gt;0,AA28-Y29+Z29,AA28 -X29+Z29)</f>
        <v>0</v>
      </c>
    </row>
    <row r="30" spans="1:27" x14ac:dyDescent="0.3">
      <c r="A30" s="221"/>
      <c r="B30" s="385" t="s">
        <v>113</v>
      </c>
      <c r="C30" s="385"/>
      <c r="D30" s="385"/>
      <c r="E30" s="387"/>
      <c r="F30" s="387"/>
      <c r="G30" s="387"/>
      <c r="H30" s="387"/>
      <c r="I30" s="383" t="s">
        <v>114</v>
      </c>
      <c r="J30" s="383"/>
      <c r="K30" s="385" t="s">
        <v>115</v>
      </c>
      <c r="L30" s="385"/>
      <c r="M30" s="385"/>
      <c r="N30" s="385"/>
      <c r="O30" s="395"/>
      <c r="P30" s="395"/>
      <c r="Q30" s="395"/>
      <c r="R30" s="37"/>
      <c r="S30" s="265"/>
      <c r="T30" s="62"/>
      <c r="U30" s="263"/>
      <c r="V30" s="1"/>
      <c r="W30" s="1"/>
      <c r="X30" s="166"/>
      <c r="Y30" s="166"/>
      <c r="Z30" s="187"/>
      <c r="AA30" s="205">
        <f t="shared" ref="AA30:AA44" si="1">IF(Y30&gt;0,AA29-Y30+Z30,AA29 -X30+Z30)</f>
        <v>0</v>
      </c>
    </row>
    <row r="31" spans="1:27" x14ac:dyDescent="0.3">
      <c r="A31" s="221"/>
      <c r="B31" s="10"/>
      <c r="C31" s="244"/>
      <c r="D31" s="244"/>
      <c r="E31" s="244"/>
      <c r="F31" s="243"/>
      <c r="G31" s="243"/>
      <c r="H31" s="243"/>
      <c r="I31" s="243"/>
      <c r="J31" s="10"/>
      <c r="K31" s="380" t="s">
        <v>119</v>
      </c>
      <c r="L31" s="380"/>
      <c r="M31" s="380"/>
      <c r="N31" s="380"/>
      <c r="O31" s="304">
        <f>(E30*O28)+O30</f>
        <v>0</v>
      </c>
      <c r="P31" s="304"/>
      <c r="Q31" s="304"/>
      <c r="R31" s="37"/>
      <c r="S31" s="265"/>
      <c r="T31" s="62"/>
      <c r="U31" s="1"/>
      <c r="V31" s="1"/>
      <c r="W31" s="1"/>
      <c r="X31" s="166"/>
      <c r="Y31" s="166"/>
      <c r="Z31" s="186"/>
      <c r="AA31" s="205">
        <f t="shared" si="1"/>
        <v>0</v>
      </c>
    </row>
    <row r="32" spans="1:27" x14ac:dyDescent="0.3">
      <c r="A32" s="221"/>
      <c r="B32" s="10"/>
      <c r="C32" s="244"/>
      <c r="D32" s="244"/>
      <c r="E32" s="244"/>
      <c r="F32" s="243"/>
      <c r="G32" s="243"/>
      <c r="H32" s="243"/>
      <c r="I32" s="243"/>
      <c r="J32" s="10"/>
      <c r="K32" s="262"/>
      <c r="L32" s="262"/>
      <c r="M32" s="262"/>
      <c r="N32" s="262"/>
      <c r="O32" s="243"/>
      <c r="P32" s="243"/>
      <c r="Q32" s="243"/>
      <c r="R32" s="39"/>
      <c r="S32" s="265"/>
      <c r="T32" s="62"/>
      <c r="U32" s="263"/>
      <c r="V32" s="1"/>
      <c r="W32" s="1"/>
      <c r="X32" s="166"/>
      <c r="Y32" s="166"/>
      <c r="Z32" s="186"/>
      <c r="AA32" s="205">
        <f t="shared" si="1"/>
        <v>0</v>
      </c>
    </row>
    <row r="33" spans="1:27" x14ac:dyDescent="0.3">
      <c r="A33" s="221"/>
      <c r="B33" s="385" t="s">
        <v>121</v>
      </c>
      <c r="C33" s="385"/>
      <c r="D33" s="385"/>
      <c r="E33" s="394">
        <v>8</v>
      </c>
      <c r="F33" s="394"/>
      <c r="G33" s="394"/>
      <c r="H33" s="394"/>
      <c r="I33" s="10"/>
      <c r="J33" s="10"/>
      <c r="K33" s="385" t="s">
        <v>122</v>
      </c>
      <c r="L33" s="385"/>
      <c r="M33" s="385"/>
      <c r="N33" s="385"/>
      <c r="O33" s="387"/>
      <c r="P33" s="387"/>
      <c r="Q33" s="387"/>
      <c r="R33" s="40"/>
      <c r="S33" s="265"/>
      <c r="T33" s="62"/>
      <c r="U33" s="1"/>
      <c r="V33" s="1"/>
      <c r="W33" s="1"/>
      <c r="X33" s="166"/>
      <c r="Y33" s="166"/>
      <c r="Z33" s="187"/>
      <c r="AA33" s="205">
        <f t="shared" si="1"/>
        <v>0</v>
      </c>
    </row>
    <row r="34" spans="1:27" x14ac:dyDescent="0.3">
      <c r="A34" s="221"/>
      <c r="B34" s="385" t="s">
        <v>124</v>
      </c>
      <c r="C34" s="385"/>
      <c r="D34" s="385"/>
      <c r="E34" s="394"/>
      <c r="F34" s="394"/>
      <c r="G34" s="394"/>
      <c r="H34" s="394"/>
      <c r="I34" s="243"/>
      <c r="J34" s="10"/>
      <c r="K34" s="380" t="s">
        <v>125</v>
      </c>
      <c r="L34" s="380"/>
      <c r="M34" s="380"/>
      <c r="N34" s="380"/>
      <c r="O34" s="304">
        <f>O33*E33*E34</f>
        <v>0</v>
      </c>
      <c r="P34" s="304"/>
      <c r="Q34" s="304"/>
      <c r="R34" s="39"/>
      <c r="S34" s="265"/>
      <c r="T34" s="62"/>
      <c r="U34" s="263"/>
      <c r="V34" s="1"/>
      <c r="W34" s="1"/>
      <c r="X34" s="166"/>
      <c r="Y34" s="166"/>
      <c r="Z34" s="186"/>
      <c r="AA34" s="205">
        <f t="shared" si="1"/>
        <v>0</v>
      </c>
    </row>
    <row r="35" spans="1:27" x14ac:dyDescent="0.3">
      <c r="A35" s="221"/>
      <c r="B35" s="10"/>
      <c r="C35" s="244"/>
      <c r="D35" s="244"/>
      <c r="E35" s="244"/>
      <c r="F35" s="243"/>
      <c r="G35" s="243"/>
      <c r="H35" s="243"/>
      <c r="I35" s="243"/>
      <c r="J35" s="10"/>
      <c r="K35" s="262"/>
      <c r="L35" s="262"/>
      <c r="M35" s="262"/>
      <c r="N35" s="262"/>
      <c r="O35" s="243"/>
      <c r="P35" s="243"/>
      <c r="Q35" s="243"/>
      <c r="R35" s="39"/>
      <c r="S35" s="265"/>
      <c r="T35" s="62"/>
      <c r="U35" s="263"/>
      <c r="V35" s="1"/>
      <c r="W35" s="1"/>
      <c r="X35" s="166"/>
      <c r="Y35" s="166"/>
      <c r="Z35" s="186"/>
      <c r="AA35" s="205">
        <f t="shared" si="1"/>
        <v>0</v>
      </c>
    </row>
    <row r="36" spans="1:27" x14ac:dyDescent="0.3">
      <c r="A36" s="221"/>
      <c r="B36" s="385" t="s">
        <v>129</v>
      </c>
      <c r="C36" s="385"/>
      <c r="D36" s="385"/>
      <c r="E36" s="392"/>
      <c r="F36" s="392"/>
      <c r="G36" s="392"/>
      <c r="H36" s="392"/>
      <c r="I36" s="10"/>
      <c r="J36" s="221"/>
      <c r="K36" s="221"/>
      <c r="L36" s="221"/>
      <c r="M36" s="221"/>
      <c r="N36" s="221"/>
      <c r="O36" s="393"/>
      <c r="P36" s="393"/>
      <c r="Q36" s="393"/>
      <c r="R36" s="37"/>
      <c r="S36" s="265"/>
      <c r="T36" s="62"/>
      <c r="U36" s="267"/>
      <c r="V36" s="1"/>
      <c r="W36" s="1"/>
      <c r="X36" s="166"/>
      <c r="Y36" s="166"/>
      <c r="Z36" s="187"/>
      <c r="AA36" s="205">
        <f t="shared" si="1"/>
        <v>0</v>
      </c>
    </row>
    <row r="37" spans="1:27" x14ac:dyDescent="0.3">
      <c r="A37" s="385" t="s">
        <v>218</v>
      </c>
      <c r="B37" s="385"/>
      <c r="C37" s="385"/>
      <c r="D37" s="385"/>
      <c r="E37" s="389"/>
      <c r="F37" s="389"/>
      <c r="G37" s="389"/>
      <c r="H37" s="389"/>
      <c r="I37" s="10"/>
      <c r="J37" s="10"/>
      <c r="K37" s="385" t="s">
        <v>219</v>
      </c>
      <c r="L37" s="385"/>
      <c r="M37" s="385"/>
      <c r="N37" s="385"/>
      <c r="O37" s="391"/>
      <c r="P37" s="391"/>
      <c r="Q37" s="391"/>
      <c r="R37" s="37"/>
      <c r="S37" s="265"/>
      <c r="T37" s="62"/>
      <c r="U37" s="263"/>
      <c r="V37" s="1"/>
      <c r="W37" s="1"/>
      <c r="X37" s="166"/>
      <c r="Y37" s="166"/>
      <c r="Z37" s="186"/>
      <c r="AA37" s="205">
        <f t="shared" si="1"/>
        <v>0</v>
      </c>
    </row>
    <row r="38" spans="1:27" x14ac:dyDescent="0.3">
      <c r="A38" s="221"/>
      <c r="B38" s="385" t="s">
        <v>130</v>
      </c>
      <c r="C38" s="385"/>
      <c r="D38" s="385"/>
      <c r="E38" s="389"/>
      <c r="F38" s="389"/>
      <c r="G38" s="389"/>
      <c r="H38" s="389"/>
      <c r="I38" s="10"/>
      <c r="J38" s="385" t="s">
        <v>220</v>
      </c>
      <c r="K38" s="385"/>
      <c r="L38" s="385"/>
      <c r="M38" s="385"/>
      <c r="N38" s="385"/>
      <c r="O38" s="387"/>
      <c r="P38" s="387"/>
      <c r="Q38" s="387"/>
      <c r="R38" s="37"/>
      <c r="S38" s="265"/>
      <c r="T38" s="62"/>
      <c r="U38" s="263"/>
      <c r="V38" s="1"/>
      <c r="W38" s="1"/>
      <c r="X38" s="166"/>
      <c r="Y38" s="166"/>
      <c r="Z38" s="186"/>
      <c r="AA38" s="205">
        <f t="shared" si="1"/>
        <v>0</v>
      </c>
    </row>
    <row r="39" spans="1:27" x14ac:dyDescent="0.3">
      <c r="A39" s="221"/>
      <c r="B39" s="385" t="s">
        <v>131</v>
      </c>
      <c r="C39" s="385"/>
      <c r="D39" s="385"/>
      <c r="E39" s="390"/>
      <c r="F39" s="390"/>
      <c r="G39" s="390"/>
      <c r="H39" s="390"/>
      <c r="I39" s="10"/>
      <c r="J39" s="10"/>
      <c r="K39" s="385" t="s">
        <v>132</v>
      </c>
      <c r="L39" s="385"/>
      <c r="M39" s="385"/>
      <c r="N39" s="385"/>
      <c r="O39" s="391"/>
      <c r="P39" s="391"/>
      <c r="Q39" s="391"/>
      <c r="R39" s="40"/>
      <c r="S39" s="265"/>
      <c r="T39" s="62"/>
      <c r="U39" s="1"/>
      <c r="V39" s="1"/>
      <c r="W39" s="1"/>
      <c r="X39" s="166"/>
      <c r="Y39" s="166"/>
      <c r="Z39" s="186"/>
      <c r="AA39" s="205">
        <f t="shared" si="1"/>
        <v>0</v>
      </c>
    </row>
    <row r="40" spans="1:27" x14ac:dyDescent="0.3">
      <c r="A40" s="221"/>
      <c r="B40" s="262"/>
      <c r="C40" s="262"/>
      <c r="D40" s="262"/>
      <c r="E40" s="268"/>
      <c r="F40" s="268"/>
      <c r="G40" s="268"/>
      <c r="H40" s="268"/>
      <c r="I40" s="10"/>
      <c r="J40" s="10"/>
      <c r="K40" s="380" t="s">
        <v>133</v>
      </c>
      <c r="L40" s="380"/>
      <c r="M40" s="380"/>
      <c r="N40" s="380"/>
      <c r="O40" s="382">
        <f>IF(E38&gt;0,O39*E39*E38+(O38*E38),0)+IF(E37&gt;0,O37*E37,0)</f>
        <v>0</v>
      </c>
      <c r="P40" s="382"/>
      <c r="Q40" s="382"/>
      <c r="R40" s="37"/>
      <c r="S40" s="265"/>
      <c r="T40" s="62"/>
      <c r="U40" s="1"/>
      <c r="V40" s="1"/>
      <c r="W40" s="1"/>
      <c r="X40" s="166"/>
      <c r="Y40" s="166"/>
      <c r="Z40" s="186"/>
      <c r="AA40" s="205">
        <f t="shared" si="1"/>
        <v>0</v>
      </c>
    </row>
    <row r="41" spans="1:27" x14ac:dyDescent="0.3">
      <c r="A41" s="221"/>
      <c r="B41" s="383" t="s">
        <v>47</v>
      </c>
      <c r="C41" s="383"/>
      <c r="D41" s="383"/>
      <c r="E41" s="383"/>
      <c r="F41" s="383"/>
      <c r="G41" s="10"/>
      <c r="H41" s="10"/>
      <c r="I41" s="10"/>
      <c r="J41" s="10"/>
      <c r="K41" s="221"/>
      <c r="L41" s="221"/>
      <c r="M41" s="221"/>
      <c r="N41" s="221"/>
      <c r="O41" s="243"/>
      <c r="P41" s="243"/>
      <c r="Q41" s="243"/>
      <c r="R41" s="37"/>
      <c r="S41" s="265"/>
      <c r="T41" s="62"/>
      <c r="U41" s="1"/>
      <c r="V41" s="1"/>
      <c r="W41" s="1"/>
      <c r="X41" s="166"/>
      <c r="Y41" s="166"/>
      <c r="Z41" s="186"/>
      <c r="AA41" s="205">
        <f t="shared" si="1"/>
        <v>0</v>
      </c>
    </row>
    <row r="42" spans="1:27" x14ac:dyDescent="0.3">
      <c r="A42" s="221"/>
      <c r="B42" s="384"/>
      <c r="C42" s="384"/>
      <c r="D42" s="384"/>
      <c r="E42" s="384"/>
      <c r="F42" s="384"/>
      <c r="G42" s="384"/>
      <c r="H42" s="384"/>
      <c r="I42" s="384"/>
      <c r="J42" s="10"/>
      <c r="K42" s="10"/>
      <c r="L42" s="385" t="s">
        <v>134</v>
      </c>
      <c r="M42" s="385"/>
      <c r="N42" s="385"/>
      <c r="O42" s="386">
        <f>O31+O34+O40</f>
        <v>0</v>
      </c>
      <c r="P42" s="386"/>
      <c r="Q42" s="386"/>
      <c r="R42" s="37"/>
      <c r="S42" s="265"/>
      <c r="T42" s="62"/>
      <c r="U42" s="266"/>
      <c r="V42" s="1"/>
      <c r="W42" s="1"/>
      <c r="X42" s="166"/>
      <c r="Y42" s="166"/>
      <c r="Z42" s="186"/>
      <c r="AA42" s="205">
        <f t="shared" si="1"/>
        <v>0</v>
      </c>
    </row>
    <row r="43" spans="1:27" x14ac:dyDescent="0.3">
      <c r="A43" s="221"/>
      <c r="B43" s="384"/>
      <c r="C43" s="384"/>
      <c r="D43" s="384"/>
      <c r="E43" s="384"/>
      <c r="F43" s="384"/>
      <c r="G43" s="384"/>
      <c r="H43" s="384"/>
      <c r="I43" s="384"/>
      <c r="J43" s="385" t="s">
        <v>221</v>
      </c>
      <c r="K43" s="385"/>
      <c r="L43" s="385"/>
      <c r="M43" s="385"/>
      <c r="N43" s="385"/>
      <c r="O43" s="387">
        <f>O42/3</f>
        <v>0</v>
      </c>
      <c r="P43" s="387"/>
      <c r="Q43" s="387"/>
      <c r="R43" s="37"/>
      <c r="S43" s="265"/>
      <c r="T43" s="62"/>
      <c r="U43" s="1"/>
      <c r="V43" s="1"/>
      <c r="W43" s="1"/>
      <c r="X43" s="166"/>
      <c r="Y43" s="166"/>
      <c r="Z43" s="186"/>
      <c r="AA43" s="205">
        <f t="shared" si="1"/>
        <v>0</v>
      </c>
    </row>
    <row r="44" spans="1:27" ht="15" thickBot="1" x14ac:dyDescent="0.35">
      <c r="A44" s="221"/>
      <c r="B44" s="384"/>
      <c r="C44" s="384"/>
      <c r="D44" s="384"/>
      <c r="E44" s="384"/>
      <c r="F44" s="384"/>
      <c r="G44" s="384"/>
      <c r="H44" s="384"/>
      <c r="I44" s="384"/>
      <c r="J44" s="10"/>
      <c r="K44" s="10"/>
      <c r="L44" s="385" t="s">
        <v>222</v>
      </c>
      <c r="M44" s="385"/>
      <c r="N44" s="385"/>
      <c r="O44" s="388">
        <f>IF(O43=0,0,O43/O42)</f>
        <v>0</v>
      </c>
      <c r="P44" s="388"/>
      <c r="Q44" s="388"/>
      <c r="R44" s="37"/>
      <c r="S44" s="265"/>
      <c r="T44" s="62"/>
      <c r="U44" s="1"/>
      <c r="V44" s="1"/>
      <c r="W44" s="1"/>
      <c r="X44" s="166"/>
      <c r="Y44" s="166"/>
      <c r="Z44" s="186"/>
      <c r="AA44" s="205">
        <f t="shared" si="1"/>
        <v>0</v>
      </c>
    </row>
    <row r="45" spans="1:27" ht="15.6" x14ac:dyDescent="0.3">
      <c r="A45" s="221"/>
      <c r="B45" s="384"/>
      <c r="C45" s="384"/>
      <c r="D45" s="384"/>
      <c r="E45" s="384"/>
      <c r="F45" s="384"/>
      <c r="G45" s="384"/>
      <c r="H45" s="384"/>
      <c r="I45" s="384"/>
      <c r="J45" s="10"/>
      <c r="K45" s="10"/>
      <c r="L45" s="380" t="s">
        <v>135</v>
      </c>
      <c r="M45" s="380"/>
      <c r="N45" s="380"/>
      <c r="O45" s="381">
        <f>O42-O43</f>
        <v>0</v>
      </c>
      <c r="P45" s="381"/>
      <c r="Q45" s="381"/>
      <c r="R45" s="37"/>
      <c r="S45" s="265"/>
      <c r="T45" s="62"/>
      <c r="U45" s="1"/>
      <c r="V45" s="1"/>
      <c r="W45" s="1"/>
      <c r="X45" s="166"/>
      <c r="Y45" s="166"/>
      <c r="Z45" s="186"/>
      <c r="AA45" s="279">
        <f>AA44</f>
        <v>0</v>
      </c>
    </row>
    <row r="46" spans="1:27" x14ac:dyDescent="0.3">
      <c r="A46" s="40"/>
      <c r="B46" s="40"/>
      <c r="C46" s="40"/>
      <c r="D46" s="40"/>
      <c r="E46" s="40"/>
      <c r="F46" s="40"/>
      <c r="G46" s="40"/>
      <c r="H46" s="40"/>
      <c r="I46" s="40"/>
      <c r="J46" s="40"/>
      <c r="K46" s="40"/>
      <c r="L46" s="40"/>
      <c r="M46" s="40"/>
      <c r="N46" s="40"/>
      <c r="O46" s="40"/>
      <c r="P46" s="40"/>
      <c r="Q46" s="40"/>
      <c r="R46" s="40"/>
      <c r="S46" s="38"/>
      <c r="T46" s="38"/>
      <c r="U46" s="38"/>
      <c r="V46" s="38"/>
      <c r="W46" s="38"/>
      <c r="X46" s="272"/>
      <c r="Y46" s="272"/>
      <c r="Z46" s="280"/>
      <c r="AA46" s="82"/>
    </row>
    <row r="49" spans="21:21" x14ac:dyDescent="0.3">
      <c r="U49" s="221" t="s">
        <v>87</v>
      </c>
    </row>
  </sheetData>
  <sheetProtection algorithmName="SHA-512" hashValue="LHVH+Y+hz/5x+OqSG5ikOuHCkLVeQwQBT0vZOASSYcXk9+XfZW1+NdHYwfqB88RDmNgapFDZdj1JTQCXfu3QsA==" saltValue="FGQ9GMYkiUCInjYQxqeWCg==" spinCount="100000" sheet="1" objects="1" scenarios="1"/>
  <mergeCells count="101">
    <mergeCell ref="S3:U4"/>
    <mergeCell ref="B4:Q4"/>
    <mergeCell ref="B5:Q5"/>
    <mergeCell ref="B6:Q6"/>
    <mergeCell ref="B7:Q7"/>
    <mergeCell ref="B8:C8"/>
    <mergeCell ref="D8:I8"/>
    <mergeCell ref="K8:N8"/>
    <mergeCell ref="O8:Q8"/>
    <mergeCell ref="A1:Q1"/>
    <mergeCell ref="B2:Q2"/>
    <mergeCell ref="B3:Q3"/>
    <mergeCell ref="B13:D13"/>
    <mergeCell ref="E13:H13"/>
    <mergeCell ref="K13:N13"/>
    <mergeCell ref="O13:Q13"/>
    <mergeCell ref="B14:D14"/>
    <mergeCell ref="E14:H14"/>
    <mergeCell ref="K14:N14"/>
    <mergeCell ref="O14:Q14"/>
    <mergeCell ref="B10:D10"/>
    <mergeCell ref="E10:H10"/>
    <mergeCell ref="I10:J10"/>
    <mergeCell ref="K10:N10"/>
    <mergeCell ref="O10:Q10"/>
    <mergeCell ref="K11:N11"/>
    <mergeCell ref="O11:Q11"/>
    <mergeCell ref="B18:D18"/>
    <mergeCell ref="E18:H18"/>
    <mergeCell ref="J18:N18"/>
    <mergeCell ref="O18:Q18"/>
    <mergeCell ref="B19:D19"/>
    <mergeCell ref="E19:H19"/>
    <mergeCell ref="K19:N19"/>
    <mergeCell ref="O19:Q19"/>
    <mergeCell ref="B16:D16"/>
    <mergeCell ref="E16:H16"/>
    <mergeCell ref="O16:Q16"/>
    <mergeCell ref="A17:D17"/>
    <mergeCell ref="E17:H17"/>
    <mergeCell ref="K17:N17"/>
    <mergeCell ref="O17:Q17"/>
    <mergeCell ref="L25:N25"/>
    <mergeCell ref="O25:Q25"/>
    <mergeCell ref="B27:Q27"/>
    <mergeCell ref="B28:C28"/>
    <mergeCell ref="D28:I28"/>
    <mergeCell ref="K28:N28"/>
    <mergeCell ref="O28:Q28"/>
    <mergeCell ref="K20:N20"/>
    <mergeCell ref="O20:Q20"/>
    <mergeCell ref="B21:F21"/>
    <mergeCell ref="B22:I25"/>
    <mergeCell ref="L22:N22"/>
    <mergeCell ref="O22:Q22"/>
    <mergeCell ref="J23:N23"/>
    <mergeCell ref="O23:Q23"/>
    <mergeCell ref="L24:N24"/>
    <mergeCell ref="O24:Q24"/>
    <mergeCell ref="B33:D33"/>
    <mergeCell ref="E33:H33"/>
    <mergeCell ref="K33:N33"/>
    <mergeCell ref="O33:Q33"/>
    <mergeCell ref="B34:D34"/>
    <mergeCell ref="E34:H34"/>
    <mergeCell ref="K34:N34"/>
    <mergeCell ref="O34:Q34"/>
    <mergeCell ref="B30:D30"/>
    <mergeCell ref="E30:H30"/>
    <mergeCell ref="I30:J30"/>
    <mergeCell ref="K30:N30"/>
    <mergeCell ref="O30:Q30"/>
    <mergeCell ref="K31:N31"/>
    <mergeCell ref="O31:Q31"/>
    <mergeCell ref="B38:D38"/>
    <mergeCell ref="E38:H38"/>
    <mergeCell ref="J38:N38"/>
    <mergeCell ref="O38:Q38"/>
    <mergeCell ref="B39:D39"/>
    <mergeCell ref="E39:H39"/>
    <mergeCell ref="K39:N39"/>
    <mergeCell ref="O39:Q39"/>
    <mergeCell ref="B36:D36"/>
    <mergeCell ref="E36:H36"/>
    <mergeCell ref="O36:Q36"/>
    <mergeCell ref="A37:D37"/>
    <mergeCell ref="E37:H37"/>
    <mergeCell ref="K37:N37"/>
    <mergeCell ref="O37:Q37"/>
    <mergeCell ref="L45:N45"/>
    <mergeCell ref="O45:Q45"/>
    <mergeCell ref="K40:N40"/>
    <mergeCell ref="O40:Q40"/>
    <mergeCell ref="B41:F41"/>
    <mergeCell ref="B42:I45"/>
    <mergeCell ref="L42:N42"/>
    <mergeCell ref="O42:Q42"/>
    <mergeCell ref="J43:N43"/>
    <mergeCell ref="O43:Q43"/>
    <mergeCell ref="L44:N44"/>
    <mergeCell ref="O44:Q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A3B7-6493-47E6-9C42-9CDE9AEC5398}">
  <sheetPr>
    <tabColor rgb="FFFFFF00"/>
  </sheetPr>
  <dimension ref="A1:AE49"/>
  <sheetViews>
    <sheetView topLeftCell="A7" workbookViewId="0">
      <selection activeCell="O39" sqref="O39:Q39"/>
    </sheetView>
  </sheetViews>
  <sheetFormatPr defaultRowHeight="14.4" x14ac:dyDescent="0.3"/>
  <cols>
    <col min="1" max="1" width="2.44140625" style="5" customWidth="1"/>
    <col min="2" max="2" width="9.6640625" style="5" customWidth="1"/>
    <col min="3" max="3" width="5.109375" style="5" customWidth="1"/>
    <col min="4" max="8" width="4.88671875" style="5" customWidth="1"/>
    <col min="9" max="9" width="3.109375" style="5" customWidth="1"/>
    <col min="10" max="10" width="5.5546875" style="5" customWidth="1"/>
    <col min="11" max="11" width="5.33203125" style="5" customWidth="1"/>
    <col min="12" max="12" width="8.6640625" style="5" customWidth="1"/>
    <col min="13" max="17" width="4.88671875" style="5" customWidth="1"/>
    <col min="18" max="18" width="7.33203125" style="5" customWidth="1"/>
    <col min="19" max="19" width="5.109375" style="221" customWidth="1"/>
    <col min="20" max="20" width="11.109375" style="221" customWidth="1"/>
    <col min="21" max="21" width="41.109375" style="221" customWidth="1"/>
    <col min="22" max="22" width="10.33203125" style="221" customWidth="1"/>
    <col min="23" max="23" width="8.5546875" style="221" customWidth="1"/>
    <col min="24" max="26" width="10.6640625" style="77" customWidth="1"/>
    <col min="27" max="27" width="11.88671875" style="10" customWidth="1"/>
  </cols>
  <sheetData>
    <row r="1" spans="1:31" ht="21" x14ac:dyDescent="0.4">
      <c r="A1" s="398" t="s">
        <v>217</v>
      </c>
      <c r="B1" s="398"/>
      <c r="C1" s="398"/>
      <c r="D1" s="398"/>
      <c r="E1" s="398"/>
      <c r="F1" s="398"/>
      <c r="G1" s="398"/>
      <c r="H1" s="398"/>
      <c r="I1" s="398"/>
      <c r="J1" s="398"/>
      <c r="K1" s="398"/>
      <c r="L1" s="398"/>
      <c r="M1" s="398"/>
      <c r="N1" s="398"/>
      <c r="O1" s="398"/>
      <c r="P1" s="398"/>
      <c r="Q1" s="398"/>
      <c r="R1" s="245"/>
      <c r="S1" s="52" t="s">
        <v>224</v>
      </c>
      <c r="T1" s="70"/>
      <c r="U1" s="70"/>
      <c r="V1" s="246" t="s">
        <v>18</v>
      </c>
      <c r="W1" s="70"/>
      <c r="X1" s="101"/>
      <c r="Y1" s="101">
        <f>'[2]Revenues &amp; Summary'!G29</f>
        <v>0</v>
      </c>
      <c r="Z1" s="101"/>
      <c r="AA1" s="235"/>
    </row>
    <row r="2" spans="1:31" x14ac:dyDescent="0.3">
      <c r="A2" s="15"/>
      <c r="B2" s="322" t="s">
        <v>189</v>
      </c>
      <c r="C2" s="322"/>
      <c r="D2" s="322"/>
      <c r="E2" s="322"/>
      <c r="F2" s="322"/>
      <c r="G2" s="322"/>
      <c r="H2" s="322"/>
      <c r="I2" s="322"/>
      <c r="J2" s="322"/>
      <c r="K2" s="322"/>
      <c r="L2" s="322"/>
      <c r="M2" s="322"/>
      <c r="N2" s="322"/>
      <c r="O2" s="322"/>
      <c r="P2" s="322"/>
      <c r="Q2" s="322"/>
      <c r="R2" s="245"/>
      <c r="S2" s="247" t="s">
        <v>215</v>
      </c>
      <c r="T2" s="247"/>
      <c r="U2" s="70"/>
      <c r="V2" s="248" t="s">
        <v>18</v>
      </c>
      <c r="W2" s="248"/>
      <c r="X2" s="101"/>
      <c r="Y2" s="101">
        <f>'[2]Revenues &amp; Summary'!G30</f>
        <v>0</v>
      </c>
      <c r="Z2" s="101"/>
      <c r="AA2" s="235"/>
    </row>
    <row r="3" spans="1:31" x14ac:dyDescent="0.3">
      <c r="B3" s="322" t="s">
        <v>209</v>
      </c>
      <c r="C3" s="322"/>
      <c r="D3" s="322"/>
      <c r="E3" s="322"/>
      <c r="F3" s="322"/>
      <c r="G3" s="322"/>
      <c r="H3" s="322"/>
      <c r="I3" s="322"/>
      <c r="J3" s="322"/>
      <c r="K3" s="322"/>
      <c r="L3" s="322"/>
      <c r="M3" s="322"/>
      <c r="N3" s="322"/>
      <c r="O3" s="322"/>
      <c r="P3" s="322"/>
      <c r="Q3" s="322"/>
      <c r="R3" s="40"/>
      <c r="S3" s="399" t="s">
        <v>101</v>
      </c>
      <c r="T3" s="399"/>
      <c r="U3" s="399"/>
      <c r="V3" s="248"/>
      <c r="W3" s="248"/>
      <c r="X3" s="249"/>
      <c r="Y3" s="101"/>
      <c r="Z3" s="101"/>
      <c r="AA3" s="229"/>
    </row>
    <row r="4" spans="1:31" ht="15" thickBot="1" x14ac:dyDescent="0.35">
      <c r="A4" s="221"/>
      <c r="B4" s="319" t="s">
        <v>102</v>
      </c>
      <c r="C4" s="319"/>
      <c r="D4" s="319"/>
      <c r="E4" s="319"/>
      <c r="F4" s="319"/>
      <c r="G4" s="319"/>
      <c r="H4" s="319"/>
      <c r="I4" s="319"/>
      <c r="J4" s="319"/>
      <c r="K4" s="319"/>
      <c r="L4" s="319"/>
      <c r="M4" s="319"/>
      <c r="N4" s="319"/>
      <c r="O4" s="319"/>
      <c r="P4" s="319"/>
      <c r="Q4" s="319"/>
      <c r="R4" s="250"/>
      <c r="S4" s="400"/>
      <c r="T4" s="400"/>
      <c r="U4" s="400"/>
      <c r="V4" s="88" t="s">
        <v>18</v>
      </c>
      <c r="W4" s="100"/>
      <c r="X4" s="102"/>
      <c r="Y4" s="101">
        <f>'[2]Revenues &amp; Summary'!G31</f>
        <v>0</v>
      </c>
      <c r="Z4" s="76"/>
      <c r="AA4" s="106"/>
    </row>
    <row r="5" spans="1:31" x14ac:dyDescent="0.3">
      <c r="A5" s="251"/>
      <c r="B5" s="401" t="s">
        <v>103</v>
      </c>
      <c r="C5" s="401"/>
      <c r="D5" s="401"/>
      <c r="E5" s="401"/>
      <c r="F5" s="401"/>
      <c r="G5" s="401"/>
      <c r="H5" s="401"/>
      <c r="I5" s="401"/>
      <c r="J5" s="401"/>
      <c r="K5" s="401"/>
      <c r="L5" s="401"/>
      <c r="M5" s="401"/>
      <c r="N5" s="401"/>
      <c r="O5" s="401"/>
      <c r="P5" s="401"/>
      <c r="Q5" s="401"/>
      <c r="R5" s="252"/>
      <c r="S5" s="97"/>
      <c r="T5" s="97"/>
      <c r="U5" s="97"/>
      <c r="V5" s="97"/>
      <c r="W5" s="253"/>
      <c r="X5" s="254"/>
      <c r="Y5" s="254"/>
      <c r="Z5" s="254"/>
      <c r="AA5" s="107"/>
      <c r="AC5" s="18"/>
      <c r="AD5" s="18"/>
      <c r="AE5" s="18"/>
    </row>
    <row r="6" spans="1:31" ht="15" thickBot="1" x14ac:dyDescent="0.35">
      <c r="A6" s="48"/>
      <c r="B6" s="402" t="s">
        <v>104</v>
      </c>
      <c r="C6" s="402"/>
      <c r="D6" s="402"/>
      <c r="E6" s="402"/>
      <c r="F6" s="402"/>
      <c r="G6" s="402"/>
      <c r="H6" s="402"/>
      <c r="I6" s="402"/>
      <c r="J6" s="402"/>
      <c r="K6" s="402"/>
      <c r="L6" s="402"/>
      <c r="M6" s="402"/>
      <c r="N6" s="402"/>
      <c r="O6" s="402"/>
      <c r="P6" s="402"/>
      <c r="Q6" s="402"/>
      <c r="R6" s="255"/>
      <c r="S6" s="97"/>
      <c r="T6" s="97"/>
      <c r="U6" s="97"/>
      <c r="V6" s="97"/>
      <c r="W6" s="97"/>
      <c r="X6" s="103"/>
      <c r="Y6" s="103"/>
      <c r="Z6" s="103"/>
      <c r="AA6" s="108"/>
      <c r="AC6" s="201" t="s">
        <v>116</v>
      </c>
      <c r="AD6" s="201" t="s">
        <v>117</v>
      </c>
      <c r="AE6" s="201" t="s">
        <v>118</v>
      </c>
    </row>
    <row r="7" spans="1:31" ht="17.399999999999999" x14ac:dyDescent="0.35">
      <c r="A7" s="256"/>
      <c r="B7" s="396" t="s">
        <v>137</v>
      </c>
      <c r="C7" s="396"/>
      <c r="D7" s="396"/>
      <c r="E7" s="396"/>
      <c r="F7" s="396"/>
      <c r="G7" s="396"/>
      <c r="H7" s="396"/>
      <c r="I7" s="396"/>
      <c r="J7" s="396"/>
      <c r="K7" s="396"/>
      <c r="L7" s="396"/>
      <c r="M7" s="396"/>
      <c r="N7" s="396"/>
      <c r="O7" s="396"/>
      <c r="P7" s="396"/>
      <c r="Q7" s="396"/>
      <c r="R7" s="36"/>
      <c r="S7" s="98" t="s">
        <v>106</v>
      </c>
      <c r="T7" s="99" t="s">
        <v>107</v>
      </c>
      <c r="U7" s="99" t="s">
        <v>108</v>
      </c>
      <c r="V7" s="99" t="s">
        <v>24</v>
      </c>
      <c r="W7" s="99"/>
      <c r="X7" s="104" t="s">
        <v>25</v>
      </c>
      <c r="Y7" s="104" t="s">
        <v>109</v>
      </c>
      <c r="Z7" s="104" t="s">
        <v>110</v>
      </c>
      <c r="AA7" s="257" t="s">
        <v>28</v>
      </c>
      <c r="AC7" s="202"/>
      <c r="AD7" s="203">
        <v>0</v>
      </c>
      <c r="AE7" s="203">
        <v>0</v>
      </c>
    </row>
    <row r="8" spans="1:31" x14ac:dyDescent="0.3">
      <c r="A8" s="221"/>
      <c r="B8" s="385" t="s">
        <v>111</v>
      </c>
      <c r="C8" s="385"/>
      <c r="D8" s="392"/>
      <c r="E8" s="392"/>
      <c r="F8" s="392"/>
      <c r="G8" s="392"/>
      <c r="H8" s="392"/>
      <c r="I8" s="392"/>
      <c r="J8" s="10"/>
      <c r="K8" s="385" t="s">
        <v>112</v>
      </c>
      <c r="L8" s="385"/>
      <c r="M8" s="385"/>
      <c r="N8" s="385"/>
      <c r="O8" s="397"/>
      <c r="P8" s="397"/>
      <c r="Q8" s="397"/>
      <c r="R8" s="38"/>
      <c r="S8" s="258"/>
      <c r="T8" s="259"/>
      <c r="U8" s="260"/>
      <c r="V8" s="260"/>
      <c r="W8" s="260"/>
      <c r="X8" s="261"/>
      <c r="Y8" s="261"/>
      <c r="Z8" s="261"/>
      <c r="AA8" s="236">
        <f>O22</f>
        <v>0</v>
      </c>
      <c r="AC8" s="204" t="s">
        <v>120</v>
      </c>
      <c r="AD8" s="203"/>
      <c r="AE8" s="203">
        <v>0</v>
      </c>
    </row>
    <row r="9" spans="1:31" x14ac:dyDescent="0.3">
      <c r="A9" s="221"/>
      <c r="B9" s="10"/>
      <c r="C9" s="244"/>
      <c r="D9" s="244"/>
      <c r="E9" s="244"/>
      <c r="F9" s="243"/>
      <c r="G9" s="243"/>
      <c r="H9" s="243"/>
      <c r="I9" s="243"/>
      <c r="J9" s="10"/>
      <c r="K9" s="262"/>
      <c r="L9" s="262"/>
      <c r="M9" s="262"/>
      <c r="N9" s="262"/>
      <c r="O9" s="243"/>
      <c r="P9" s="243"/>
      <c r="Q9" s="243"/>
      <c r="R9" s="38"/>
      <c r="S9" s="1"/>
      <c r="T9" s="167"/>
      <c r="U9" s="1"/>
      <c r="V9" s="1"/>
      <c r="W9" s="1"/>
      <c r="X9" s="166"/>
      <c r="Y9" s="166"/>
      <c r="Z9" s="166"/>
      <c r="AA9" s="205">
        <f>IF(Y9&gt;0,AA8-Y9+Z9,AA8 -X9+Z9)</f>
        <v>0</v>
      </c>
      <c r="AC9" s="204" t="s">
        <v>123</v>
      </c>
      <c r="AD9" s="204">
        <v>0.65500000000000003</v>
      </c>
      <c r="AE9" s="204">
        <v>0</v>
      </c>
    </row>
    <row r="10" spans="1:31" x14ac:dyDescent="0.3">
      <c r="A10" s="221"/>
      <c r="B10" s="385" t="s">
        <v>113</v>
      </c>
      <c r="C10" s="385"/>
      <c r="D10" s="385"/>
      <c r="E10" s="387"/>
      <c r="F10" s="387"/>
      <c r="G10" s="387"/>
      <c r="H10" s="387"/>
      <c r="I10" s="383" t="s">
        <v>114</v>
      </c>
      <c r="J10" s="383"/>
      <c r="K10" s="385" t="s">
        <v>115</v>
      </c>
      <c r="L10" s="385"/>
      <c r="M10" s="385"/>
      <c r="N10" s="385"/>
      <c r="O10" s="395"/>
      <c r="P10" s="395"/>
      <c r="Q10" s="395"/>
      <c r="R10" s="38"/>
      <c r="T10" s="62"/>
      <c r="U10" s="1"/>
      <c r="V10" s="1"/>
      <c r="W10" s="1"/>
      <c r="X10" s="166"/>
      <c r="Y10" s="166"/>
      <c r="Z10" s="166"/>
      <c r="AA10" s="205">
        <f t="shared" ref="AA10:AA24" si="0">IF(Y10&gt;0,AA9-Y10+Z10,AA9 -X10+Z10)</f>
        <v>0</v>
      </c>
      <c r="AC10" s="204" t="s">
        <v>126</v>
      </c>
      <c r="AD10" s="203">
        <v>0.65500000000000003</v>
      </c>
      <c r="AE10" s="203">
        <v>68</v>
      </c>
    </row>
    <row r="11" spans="1:31" x14ac:dyDescent="0.3">
      <c r="A11" s="221"/>
      <c r="B11" s="10"/>
      <c r="C11" s="244"/>
      <c r="D11" s="244"/>
      <c r="E11" s="244"/>
      <c r="F11" s="243"/>
      <c r="G11" s="243"/>
      <c r="H11" s="243"/>
      <c r="I11" s="243"/>
      <c r="J11" s="10"/>
      <c r="K11" s="380" t="s">
        <v>119</v>
      </c>
      <c r="L11" s="380"/>
      <c r="M11" s="380"/>
      <c r="N11" s="380"/>
      <c r="O11" s="304">
        <f>(E10*O8)+O10</f>
        <v>0</v>
      </c>
      <c r="P11" s="304"/>
      <c r="Q11" s="304"/>
      <c r="R11" s="38"/>
      <c r="T11" s="62"/>
      <c r="U11" s="263"/>
      <c r="V11" s="1"/>
      <c r="W11" s="1"/>
      <c r="X11" s="264"/>
      <c r="Y11" s="166"/>
      <c r="Z11" s="166"/>
      <c r="AA11" s="205">
        <f t="shared" si="0"/>
        <v>0</v>
      </c>
      <c r="AC11" s="203" t="s">
        <v>127</v>
      </c>
      <c r="AD11" s="203">
        <v>0.65500000000000003</v>
      </c>
      <c r="AE11" s="203">
        <v>42.25</v>
      </c>
    </row>
    <row r="12" spans="1:31" x14ac:dyDescent="0.3">
      <c r="A12" s="221"/>
      <c r="B12" s="10"/>
      <c r="C12" s="244"/>
      <c r="D12" s="244"/>
      <c r="E12" s="244"/>
      <c r="F12" s="243"/>
      <c r="G12" s="243"/>
      <c r="H12" s="243"/>
      <c r="I12" s="243"/>
      <c r="J12" s="10"/>
      <c r="K12" s="262"/>
      <c r="L12" s="262"/>
      <c r="M12" s="262"/>
      <c r="N12" s="262"/>
      <c r="O12" s="243"/>
      <c r="P12" s="243"/>
      <c r="Q12" s="243"/>
      <c r="R12" s="38"/>
      <c r="S12" s="265"/>
      <c r="T12" s="62"/>
      <c r="U12" s="263"/>
      <c r="V12" s="1"/>
      <c r="W12" s="1"/>
      <c r="X12" s="264"/>
      <c r="Y12" s="166"/>
      <c r="Z12" s="166"/>
      <c r="AA12" s="205">
        <f t="shared" si="0"/>
        <v>0</v>
      </c>
      <c r="AC12" s="203" t="s">
        <v>128</v>
      </c>
      <c r="AD12" s="203">
        <v>0</v>
      </c>
      <c r="AE12" s="203">
        <v>0</v>
      </c>
    </row>
    <row r="13" spans="1:31" x14ac:dyDescent="0.3">
      <c r="A13" s="221"/>
      <c r="B13" s="385" t="s">
        <v>121</v>
      </c>
      <c r="C13" s="385"/>
      <c r="D13" s="385"/>
      <c r="E13" s="394"/>
      <c r="F13" s="394"/>
      <c r="G13" s="394"/>
      <c r="H13" s="394"/>
      <c r="I13" s="10"/>
      <c r="J13" s="10"/>
      <c r="K13" s="385" t="s">
        <v>122</v>
      </c>
      <c r="L13" s="385"/>
      <c r="M13" s="385"/>
      <c r="N13" s="385"/>
      <c r="O13" s="387"/>
      <c r="P13" s="387"/>
      <c r="Q13" s="387"/>
      <c r="R13" s="38"/>
      <c r="S13" s="265"/>
      <c r="T13" s="62"/>
      <c r="U13" s="1"/>
      <c r="V13" s="1"/>
      <c r="W13" s="1"/>
      <c r="X13" s="166"/>
      <c r="Y13" s="166"/>
      <c r="Z13" s="186"/>
      <c r="AA13" s="205">
        <f t="shared" si="0"/>
        <v>0</v>
      </c>
      <c r="AC13" s="15"/>
      <c r="AD13" s="15"/>
      <c r="AE13" s="15"/>
    </row>
    <row r="14" spans="1:31" x14ac:dyDescent="0.3">
      <c r="A14" s="221"/>
      <c r="B14" s="385" t="s">
        <v>124</v>
      </c>
      <c r="C14" s="385"/>
      <c r="D14" s="385"/>
      <c r="E14" s="394"/>
      <c r="F14" s="394"/>
      <c r="G14" s="394"/>
      <c r="H14" s="394"/>
      <c r="I14" s="243"/>
      <c r="J14" s="10"/>
      <c r="K14" s="380" t="s">
        <v>125</v>
      </c>
      <c r="L14" s="380"/>
      <c r="M14" s="380"/>
      <c r="N14" s="380"/>
      <c r="O14" s="304">
        <f>O13*E13*E14</f>
        <v>0</v>
      </c>
      <c r="P14" s="304"/>
      <c r="Q14" s="304"/>
      <c r="R14" s="38"/>
      <c r="S14" s="265"/>
      <c r="T14" s="62"/>
      <c r="U14" s="1"/>
      <c r="V14" s="1"/>
      <c r="W14" s="1"/>
      <c r="X14" s="166"/>
      <c r="Y14" s="166"/>
      <c r="Z14" s="186"/>
      <c r="AA14" s="205">
        <f t="shared" si="0"/>
        <v>0</v>
      </c>
      <c r="AC14" s="15"/>
      <c r="AD14" s="15"/>
      <c r="AE14" s="15"/>
    </row>
    <row r="15" spans="1:31" x14ac:dyDescent="0.3">
      <c r="A15" s="221"/>
      <c r="B15" s="10"/>
      <c r="C15" s="244"/>
      <c r="D15" s="244"/>
      <c r="E15" s="244"/>
      <c r="F15" s="243"/>
      <c r="G15" s="243"/>
      <c r="H15" s="243"/>
      <c r="I15" s="243"/>
      <c r="J15" s="10"/>
      <c r="K15" s="262"/>
      <c r="L15" s="262"/>
      <c r="M15" s="262"/>
      <c r="N15" s="262"/>
      <c r="O15" s="243"/>
      <c r="P15" s="243"/>
      <c r="Q15" s="243"/>
      <c r="R15" s="38"/>
      <c r="S15" s="265"/>
      <c r="T15" s="62"/>
      <c r="U15" s="1"/>
      <c r="V15" s="1"/>
      <c r="W15" s="1"/>
      <c r="X15" s="166"/>
      <c r="Y15" s="166"/>
      <c r="Z15" s="187"/>
      <c r="AA15" s="205">
        <f t="shared" si="0"/>
        <v>0</v>
      </c>
      <c r="AC15" s="15"/>
      <c r="AD15" s="15"/>
      <c r="AE15" s="15"/>
    </row>
    <row r="16" spans="1:31" x14ac:dyDescent="0.3">
      <c r="A16" s="221"/>
      <c r="B16" s="385" t="s">
        <v>129</v>
      </c>
      <c r="C16" s="385"/>
      <c r="D16" s="385"/>
      <c r="E16" s="392"/>
      <c r="F16" s="392"/>
      <c r="G16" s="392"/>
      <c r="H16" s="392"/>
      <c r="I16" s="10"/>
      <c r="J16" s="221"/>
      <c r="K16" s="221"/>
      <c r="L16" s="221"/>
      <c r="M16" s="221"/>
      <c r="N16" s="221"/>
      <c r="O16" s="393"/>
      <c r="P16" s="393"/>
      <c r="Q16" s="393"/>
      <c r="R16" s="38"/>
      <c r="S16" s="265"/>
      <c r="T16" s="62"/>
      <c r="U16" s="1"/>
      <c r="V16" s="1"/>
      <c r="W16" s="1"/>
      <c r="X16" s="166"/>
      <c r="Y16" s="166"/>
      <c r="Z16" s="186"/>
      <c r="AA16" s="205">
        <f t="shared" si="0"/>
        <v>0</v>
      </c>
    </row>
    <row r="17" spans="1:27" x14ac:dyDescent="0.3">
      <c r="A17" s="385" t="s">
        <v>218</v>
      </c>
      <c r="B17" s="385"/>
      <c r="C17" s="385"/>
      <c r="D17" s="385"/>
      <c r="E17" s="389"/>
      <c r="F17" s="389"/>
      <c r="G17" s="389"/>
      <c r="H17" s="389"/>
      <c r="I17" s="10"/>
      <c r="J17" s="10"/>
      <c r="K17" s="385" t="s">
        <v>219</v>
      </c>
      <c r="L17" s="385"/>
      <c r="M17" s="385"/>
      <c r="N17" s="385"/>
      <c r="O17" s="391"/>
      <c r="P17" s="391"/>
      <c r="Q17" s="391"/>
      <c r="R17" s="38"/>
      <c r="S17" s="265"/>
      <c r="T17" s="62"/>
      <c r="U17" s="263"/>
      <c r="V17" s="1"/>
      <c r="W17" s="1"/>
      <c r="X17" s="166"/>
      <c r="Y17" s="166"/>
      <c r="Z17" s="186"/>
      <c r="AA17" s="205">
        <f t="shared" si="0"/>
        <v>0</v>
      </c>
    </row>
    <row r="18" spans="1:27" x14ac:dyDescent="0.3">
      <c r="A18" s="221"/>
      <c r="B18" s="385" t="s">
        <v>130</v>
      </c>
      <c r="C18" s="385"/>
      <c r="D18" s="385"/>
      <c r="E18" s="389"/>
      <c r="F18" s="389"/>
      <c r="G18" s="389"/>
      <c r="H18" s="389"/>
      <c r="I18" s="10"/>
      <c r="J18" s="385" t="s">
        <v>220</v>
      </c>
      <c r="K18" s="385"/>
      <c r="L18" s="385"/>
      <c r="M18" s="385"/>
      <c r="N18" s="385"/>
      <c r="O18" s="387"/>
      <c r="P18" s="387"/>
      <c r="Q18" s="387"/>
      <c r="R18" s="38"/>
      <c r="S18" s="265"/>
      <c r="T18" s="62"/>
      <c r="U18" s="266"/>
      <c r="V18" s="1"/>
      <c r="W18" s="1"/>
      <c r="X18" s="166"/>
      <c r="Y18" s="166"/>
      <c r="Z18" s="186"/>
      <c r="AA18" s="205">
        <f t="shared" si="0"/>
        <v>0</v>
      </c>
    </row>
    <row r="19" spans="1:27" x14ac:dyDescent="0.3">
      <c r="A19" s="221"/>
      <c r="B19" s="385" t="s">
        <v>131</v>
      </c>
      <c r="C19" s="385"/>
      <c r="D19" s="385"/>
      <c r="E19" s="390"/>
      <c r="F19" s="390"/>
      <c r="G19" s="390"/>
      <c r="H19" s="390"/>
      <c r="I19" s="10"/>
      <c r="J19" s="10"/>
      <c r="K19" s="385" t="s">
        <v>132</v>
      </c>
      <c r="L19" s="385"/>
      <c r="M19" s="385"/>
      <c r="N19" s="385"/>
      <c r="O19" s="391"/>
      <c r="P19" s="391"/>
      <c r="Q19" s="391"/>
      <c r="R19" s="38"/>
      <c r="S19" s="265"/>
      <c r="T19" s="62"/>
      <c r="U19" s="267"/>
      <c r="V19" s="1"/>
      <c r="W19" s="1"/>
      <c r="X19" s="166"/>
      <c r="Y19" s="166"/>
      <c r="Z19" s="186"/>
      <c r="AA19" s="205">
        <f t="shared" si="0"/>
        <v>0</v>
      </c>
    </row>
    <row r="20" spans="1:27" x14ac:dyDescent="0.3">
      <c r="A20" s="221"/>
      <c r="B20" s="262"/>
      <c r="C20" s="262"/>
      <c r="D20" s="262"/>
      <c r="E20" s="268"/>
      <c r="F20" s="268"/>
      <c r="G20" s="268"/>
      <c r="H20" s="268"/>
      <c r="I20" s="10"/>
      <c r="J20" s="10"/>
      <c r="K20" s="380" t="s">
        <v>133</v>
      </c>
      <c r="L20" s="380"/>
      <c r="M20" s="380"/>
      <c r="N20" s="380"/>
      <c r="O20" s="382">
        <f>IF(E18&gt;0,O19*E19*E18+(O18*E18),0)+IF(E17&gt;0,O17*E17,0)</f>
        <v>0</v>
      </c>
      <c r="P20" s="382"/>
      <c r="Q20" s="382"/>
      <c r="R20" s="38"/>
      <c r="S20" s="265"/>
      <c r="T20" s="62"/>
      <c r="U20" s="1"/>
      <c r="V20" s="1"/>
      <c r="W20" s="1"/>
      <c r="X20" s="166"/>
      <c r="Y20" s="166"/>
      <c r="Z20" s="186"/>
      <c r="AA20" s="205">
        <f t="shared" si="0"/>
        <v>0</v>
      </c>
    </row>
    <row r="21" spans="1:27" x14ac:dyDescent="0.3">
      <c r="A21" s="221"/>
      <c r="B21" s="383" t="s">
        <v>47</v>
      </c>
      <c r="C21" s="383"/>
      <c r="D21" s="383"/>
      <c r="E21" s="383"/>
      <c r="F21" s="383"/>
      <c r="G21" s="10"/>
      <c r="H21" s="10"/>
      <c r="I21" s="10"/>
      <c r="J21" s="221" t="e">
        <f>(O25/O8)/(E13+1)</f>
        <v>#DIV/0!</v>
      </c>
      <c r="K21" s="221"/>
      <c r="L21" s="221"/>
      <c r="M21" s="221"/>
      <c r="N21" s="221"/>
      <c r="O21" s="243"/>
      <c r="P21" s="243"/>
      <c r="Q21" s="243"/>
      <c r="R21" s="38"/>
      <c r="S21" s="265"/>
      <c r="T21" s="62"/>
      <c r="U21" s="1"/>
      <c r="V21" s="1"/>
      <c r="W21" s="1"/>
      <c r="X21" s="166"/>
      <c r="Y21" s="166"/>
      <c r="Z21" s="186"/>
      <c r="AA21" s="205">
        <f t="shared" si="0"/>
        <v>0</v>
      </c>
    </row>
    <row r="22" spans="1:27" x14ac:dyDescent="0.3">
      <c r="A22" s="221"/>
      <c r="B22" s="384"/>
      <c r="C22" s="384"/>
      <c r="D22" s="384"/>
      <c r="E22" s="384"/>
      <c r="F22" s="384"/>
      <c r="G22" s="384"/>
      <c r="H22" s="384"/>
      <c r="I22" s="384"/>
      <c r="J22" s="10"/>
      <c r="K22" s="10"/>
      <c r="L22" s="385" t="s">
        <v>134</v>
      </c>
      <c r="M22" s="385"/>
      <c r="N22" s="385"/>
      <c r="O22" s="386">
        <f>O11+O14+O20</f>
        <v>0</v>
      </c>
      <c r="P22" s="386"/>
      <c r="Q22" s="386"/>
      <c r="R22" s="37"/>
      <c r="S22" s="265"/>
      <c r="T22" s="62"/>
      <c r="U22" s="1"/>
      <c r="V22" s="1"/>
      <c r="W22" s="1"/>
      <c r="X22" s="166"/>
      <c r="Y22" s="166"/>
      <c r="Z22" s="186"/>
      <c r="AA22" s="205">
        <f t="shared" si="0"/>
        <v>0</v>
      </c>
    </row>
    <row r="23" spans="1:27" x14ac:dyDescent="0.3">
      <c r="A23" s="221"/>
      <c r="B23" s="384"/>
      <c r="C23" s="384"/>
      <c r="D23" s="384"/>
      <c r="E23" s="384"/>
      <c r="F23" s="384"/>
      <c r="G23" s="384"/>
      <c r="H23" s="384"/>
      <c r="I23" s="384"/>
      <c r="J23" s="385" t="s">
        <v>221</v>
      </c>
      <c r="K23" s="385"/>
      <c r="L23" s="385"/>
      <c r="M23" s="385"/>
      <c r="N23" s="385"/>
      <c r="O23" s="387">
        <f>O22/3</f>
        <v>0</v>
      </c>
      <c r="P23" s="387"/>
      <c r="Q23" s="387"/>
      <c r="R23" s="38"/>
      <c r="S23" s="265"/>
      <c r="T23" s="62"/>
      <c r="U23" s="1"/>
      <c r="V23" s="1"/>
      <c r="W23" s="1"/>
      <c r="X23" s="166"/>
      <c r="Y23" s="166"/>
      <c r="Z23" s="186"/>
      <c r="AA23" s="205">
        <f t="shared" si="0"/>
        <v>0</v>
      </c>
    </row>
    <row r="24" spans="1:27" ht="15" thickBot="1" x14ac:dyDescent="0.35">
      <c r="A24" s="221"/>
      <c r="B24" s="384"/>
      <c r="C24" s="384"/>
      <c r="D24" s="384"/>
      <c r="E24" s="384"/>
      <c r="F24" s="384"/>
      <c r="G24" s="384"/>
      <c r="H24" s="384"/>
      <c r="I24" s="384"/>
      <c r="J24" s="10"/>
      <c r="K24" s="10"/>
      <c r="L24" s="385" t="s">
        <v>222</v>
      </c>
      <c r="M24" s="385"/>
      <c r="N24" s="385"/>
      <c r="O24" s="388">
        <f>IF(O23=0,0,O23/O22)</f>
        <v>0</v>
      </c>
      <c r="P24" s="388"/>
      <c r="Q24" s="388"/>
      <c r="R24" s="38"/>
      <c r="S24" s="265"/>
      <c r="T24" s="62"/>
      <c r="U24" s="1"/>
      <c r="V24" s="1"/>
      <c r="W24" s="1"/>
      <c r="X24" s="166"/>
      <c r="Y24" s="166"/>
      <c r="Z24" s="186"/>
      <c r="AA24" s="205">
        <f t="shared" si="0"/>
        <v>0</v>
      </c>
    </row>
    <row r="25" spans="1:27" ht="16.2" thickBot="1" x14ac:dyDescent="0.35">
      <c r="A25" s="221"/>
      <c r="B25" s="384"/>
      <c r="C25" s="384"/>
      <c r="D25" s="384"/>
      <c r="E25" s="384"/>
      <c r="F25" s="384"/>
      <c r="G25" s="384"/>
      <c r="H25" s="384"/>
      <c r="I25" s="384"/>
      <c r="J25" s="10"/>
      <c r="K25" s="10"/>
      <c r="L25" s="380" t="s">
        <v>135</v>
      </c>
      <c r="M25" s="380"/>
      <c r="N25" s="380"/>
      <c r="O25" s="304">
        <f>O22-O23</f>
        <v>0</v>
      </c>
      <c r="P25" s="304"/>
      <c r="Q25" s="304"/>
      <c r="R25" s="38"/>
      <c r="S25" s="269"/>
      <c r="T25" s="270"/>
      <c r="U25" s="1"/>
      <c r="V25" s="1"/>
      <c r="W25" s="188"/>
      <c r="X25" s="189"/>
      <c r="Y25" s="189"/>
      <c r="Z25" s="189"/>
      <c r="AA25" s="41">
        <f>AA21</f>
        <v>0</v>
      </c>
    </row>
    <row r="26" spans="1:27" ht="15" thickBot="1" x14ac:dyDescent="0.35">
      <c r="A26" s="271"/>
      <c r="B26" s="271"/>
      <c r="C26" s="271"/>
      <c r="D26" s="271"/>
      <c r="E26" s="271"/>
      <c r="F26" s="271"/>
      <c r="G26" s="271"/>
      <c r="H26" s="271"/>
      <c r="I26" s="271"/>
      <c r="J26" s="271"/>
      <c r="K26" s="271"/>
      <c r="L26" s="271"/>
      <c r="M26" s="271"/>
      <c r="N26" s="271"/>
      <c r="O26" s="271"/>
      <c r="P26" s="271"/>
      <c r="Q26" s="271"/>
      <c r="R26" s="47"/>
      <c r="S26" s="42"/>
      <c r="T26" s="42"/>
      <c r="U26" s="42"/>
      <c r="V26" s="42"/>
      <c r="W26" s="38"/>
      <c r="X26" s="272"/>
      <c r="Y26" s="272"/>
      <c r="Z26" s="105"/>
      <c r="AA26" s="109"/>
    </row>
    <row r="27" spans="1:27" ht="18" thickBot="1" x14ac:dyDescent="0.4">
      <c r="A27" s="256"/>
      <c r="B27" s="396" t="s">
        <v>138</v>
      </c>
      <c r="C27" s="396"/>
      <c r="D27" s="396"/>
      <c r="E27" s="396"/>
      <c r="F27" s="396"/>
      <c r="G27" s="396"/>
      <c r="H27" s="396"/>
      <c r="I27" s="396"/>
      <c r="J27" s="396"/>
      <c r="K27" s="396"/>
      <c r="L27" s="396"/>
      <c r="M27" s="396"/>
      <c r="N27" s="396"/>
      <c r="O27" s="396"/>
      <c r="P27" s="396"/>
      <c r="Q27" s="396"/>
      <c r="R27" s="36"/>
      <c r="S27" s="273" t="s">
        <v>106</v>
      </c>
      <c r="T27" s="274" t="s">
        <v>107</v>
      </c>
      <c r="U27" s="274" t="s">
        <v>108</v>
      </c>
      <c r="V27" s="274"/>
      <c r="W27" s="274"/>
      <c r="X27" s="275" t="s">
        <v>223</v>
      </c>
      <c r="Y27" s="275" t="s">
        <v>109</v>
      </c>
      <c r="Z27" s="275" t="s">
        <v>110</v>
      </c>
      <c r="AA27" s="276" t="s">
        <v>28</v>
      </c>
    </row>
    <row r="28" spans="1:27" x14ac:dyDescent="0.3">
      <c r="A28" s="221"/>
      <c r="B28" s="385" t="s">
        <v>111</v>
      </c>
      <c r="C28" s="385"/>
      <c r="D28" s="392"/>
      <c r="E28" s="392"/>
      <c r="F28" s="392"/>
      <c r="G28" s="392"/>
      <c r="H28" s="392"/>
      <c r="I28" s="392"/>
      <c r="J28" s="10"/>
      <c r="K28" s="385" t="s">
        <v>112</v>
      </c>
      <c r="L28" s="385"/>
      <c r="M28" s="385"/>
      <c r="N28" s="385"/>
      <c r="O28" s="397"/>
      <c r="P28" s="397"/>
      <c r="Q28" s="397"/>
      <c r="R28" s="37"/>
      <c r="S28" s="277"/>
      <c r="T28" s="278"/>
      <c r="U28" s="260"/>
      <c r="V28" s="1"/>
      <c r="W28" s="1"/>
      <c r="X28" s="166"/>
      <c r="Y28" s="166"/>
      <c r="Z28" s="186"/>
      <c r="AA28" s="236">
        <f>O42</f>
        <v>0</v>
      </c>
    </row>
    <row r="29" spans="1:27" x14ac:dyDescent="0.3">
      <c r="A29" s="221"/>
      <c r="B29" s="10"/>
      <c r="C29" s="244"/>
      <c r="D29" s="244"/>
      <c r="E29" s="244"/>
      <c r="F29" s="243"/>
      <c r="G29" s="243"/>
      <c r="H29" s="243"/>
      <c r="I29" s="243"/>
      <c r="J29" s="10"/>
      <c r="K29" s="262"/>
      <c r="L29" s="262"/>
      <c r="M29" s="262"/>
      <c r="N29" s="262"/>
      <c r="O29" s="243"/>
      <c r="P29" s="243"/>
      <c r="Q29" s="243"/>
      <c r="R29" s="39"/>
      <c r="S29" s="265"/>
      <c r="T29" s="62"/>
      <c r="U29" s="1"/>
      <c r="V29" s="1"/>
      <c r="W29" s="1"/>
      <c r="X29" s="166"/>
      <c r="Y29" s="166"/>
      <c r="Z29" s="186"/>
      <c r="AA29" s="205">
        <f>IF(Y29&gt;0,AA28-Y29+Z29,AA28 -X29+Z29)</f>
        <v>0</v>
      </c>
    </row>
    <row r="30" spans="1:27" x14ac:dyDescent="0.3">
      <c r="A30" s="221"/>
      <c r="B30" s="385" t="s">
        <v>113</v>
      </c>
      <c r="C30" s="385"/>
      <c r="D30" s="385"/>
      <c r="E30" s="387"/>
      <c r="F30" s="387"/>
      <c r="G30" s="387"/>
      <c r="H30" s="387"/>
      <c r="I30" s="383" t="s">
        <v>114</v>
      </c>
      <c r="J30" s="383"/>
      <c r="K30" s="385" t="s">
        <v>115</v>
      </c>
      <c r="L30" s="385"/>
      <c r="M30" s="385"/>
      <c r="N30" s="385"/>
      <c r="O30" s="395"/>
      <c r="P30" s="395"/>
      <c r="Q30" s="395"/>
      <c r="R30" s="37"/>
      <c r="S30" s="265"/>
      <c r="T30" s="62"/>
      <c r="U30" s="263"/>
      <c r="V30" s="1"/>
      <c r="W30" s="1"/>
      <c r="X30" s="166"/>
      <c r="Y30" s="166"/>
      <c r="Z30" s="187"/>
      <c r="AA30" s="205">
        <f t="shared" ref="AA30:AA44" si="1">IF(Y30&gt;0,AA29-Y30+Z30,AA29 -X30+Z30)</f>
        <v>0</v>
      </c>
    </row>
    <row r="31" spans="1:27" x14ac:dyDescent="0.3">
      <c r="A31" s="221"/>
      <c r="B31" s="10"/>
      <c r="C31" s="244"/>
      <c r="D31" s="244"/>
      <c r="E31" s="244"/>
      <c r="F31" s="243"/>
      <c r="G31" s="243"/>
      <c r="H31" s="243"/>
      <c r="I31" s="243"/>
      <c r="J31" s="10"/>
      <c r="K31" s="380" t="s">
        <v>119</v>
      </c>
      <c r="L31" s="380"/>
      <c r="M31" s="380"/>
      <c r="N31" s="380"/>
      <c r="O31" s="304">
        <f>(E30*O28)+O30</f>
        <v>0</v>
      </c>
      <c r="P31" s="304"/>
      <c r="Q31" s="304"/>
      <c r="R31" s="37"/>
      <c r="S31" s="265"/>
      <c r="T31" s="62"/>
      <c r="U31" s="1"/>
      <c r="V31" s="1"/>
      <c r="W31" s="1"/>
      <c r="X31" s="166"/>
      <c r="Y31" s="166"/>
      <c r="Z31" s="186"/>
      <c r="AA31" s="205">
        <f t="shared" si="1"/>
        <v>0</v>
      </c>
    </row>
    <row r="32" spans="1:27" x14ac:dyDescent="0.3">
      <c r="A32" s="221"/>
      <c r="B32" s="10"/>
      <c r="C32" s="244"/>
      <c r="D32" s="244"/>
      <c r="E32" s="244"/>
      <c r="F32" s="243"/>
      <c r="G32" s="243"/>
      <c r="H32" s="243"/>
      <c r="I32" s="243"/>
      <c r="J32" s="10"/>
      <c r="K32" s="262"/>
      <c r="L32" s="262"/>
      <c r="M32" s="262"/>
      <c r="N32" s="262"/>
      <c r="O32" s="243"/>
      <c r="P32" s="243"/>
      <c r="Q32" s="243"/>
      <c r="R32" s="39"/>
      <c r="S32" s="265"/>
      <c r="T32" s="62"/>
      <c r="U32" s="263"/>
      <c r="V32" s="1"/>
      <c r="W32" s="1"/>
      <c r="X32" s="166"/>
      <c r="Y32" s="166"/>
      <c r="Z32" s="186"/>
      <c r="AA32" s="205">
        <f t="shared" si="1"/>
        <v>0</v>
      </c>
    </row>
    <row r="33" spans="1:27" x14ac:dyDescent="0.3">
      <c r="A33" s="221"/>
      <c r="B33" s="385" t="s">
        <v>121</v>
      </c>
      <c r="C33" s="385"/>
      <c r="D33" s="385"/>
      <c r="E33" s="394"/>
      <c r="F33" s="394"/>
      <c r="G33" s="394"/>
      <c r="H33" s="394"/>
      <c r="I33" s="10"/>
      <c r="J33" s="10"/>
      <c r="K33" s="385" t="s">
        <v>122</v>
      </c>
      <c r="L33" s="385"/>
      <c r="M33" s="385"/>
      <c r="N33" s="385"/>
      <c r="O33" s="387"/>
      <c r="P33" s="387"/>
      <c r="Q33" s="387"/>
      <c r="R33" s="40"/>
      <c r="S33" s="265"/>
      <c r="T33" s="62"/>
      <c r="U33" s="1"/>
      <c r="V33" s="1"/>
      <c r="W33" s="1"/>
      <c r="X33" s="166"/>
      <c r="Y33" s="166"/>
      <c r="Z33" s="187"/>
      <c r="AA33" s="205">
        <f t="shared" si="1"/>
        <v>0</v>
      </c>
    </row>
    <row r="34" spans="1:27" x14ac:dyDescent="0.3">
      <c r="A34" s="221"/>
      <c r="B34" s="385" t="s">
        <v>124</v>
      </c>
      <c r="C34" s="385"/>
      <c r="D34" s="385"/>
      <c r="E34" s="394"/>
      <c r="F34" s="394"/>
      <c r="G34" s="394"/>
      <c r="H34" s="394"/>
      <c r="I34" s="243"/>
      <c r="J34" s="10"/>
      <c r="K34" s="380" t="s">
        <v>125</v>
      </c>
      <c r="L34" s="380"/>
      <c r="M34" s="380"/>
      <c r="N34" s="380"/>
      <c r="O34" s="304">
        <f>O33*E33*E34</f>
        <v>0</v>
      </c>
      <c r="P34" s="304"/>
      <c r="Q34" s="304"/>
      <c r="R34" s="39"/>
      <c r="S34" s="265"/>
      <c r="T34" s="62"/>
      <c r="U34" s="263"/>
      <c r="V34" s="1"/>
      <c r="W34" s="1"/>
      <c r="X34" s="166"/>
      <c r="Y34" s="166"/>
      <c r="Z34" s="186"/>
      <c r="AA34" s="205">
        <f t="shared" si="1"/>
        <v>0</v>
      </c>
    </row>
    <row r="35" spans="1:27" x14ac:dyDescent="0.3">
      <c r="A35" s="221"/>
      <c r="B35" s="10"/>
      <c r="C35" s="244"/>
      <c r="D35" s="244"/>
      <c r="E35" s="244"/>
      <c r="F35" s="243"/>
      <c r="G35" s="243"/>
      <c r="H35" s="243"/>
      <c r="I35" s="243"/>
      <c r="J35" s="10"/>
      <c r="K35" s="262"/>
      <c r="L35" s="262"/>
      <c r="M35" s="262"/>
      <c r="N35" s="262"/>
      <c r="O35" s="243"/>
      <c r="P35" s="243"/>
      <c r="Q35" s="243"/>
      <c r="R35" s="39"/>
      <c r="S35" s="265"/>
      <c r="T35" s="62"/>
      <c r="U35" s="263"/>
      <c r="V35" s="1"/>
      <c r="W35" s="1"/>
      <c r="X35" s="166"/>
      <c r="Y35" s="166"/>
      <c r="Z35" s="186"/>
      <c r="AA35" s="205">
        <f t="shared" si="1"/>
        <v>0</v>
      </c>
    </row>
    <row r="36" spans="1:27" x14ac:dyDescent="0.3">
      <c r="A36" s="221"/>
      <c r="B36" s="385" t="s">
        <v>129</v>
      </c>
      <c r="C36" s="385"/>
      <c r="D36" s="385"/>
      <c r="E36" s="392"/>
      <c r="F36" s="392"/>
      <c r="G36" s="392"/>
      <c r="H36" s="392"/>
      <c r="I36" s="10"/>
      <c r="J36" s="221"/>
      <c r="K36" s="221"/>
      <c r="L36" s="221"/>
      <c r="M36" s="221"/>
      <c r="N36" s="221"/>
      <c r="O36" s="393"/>
      <c r="P36" s="393"/>
      <c r="Q36" s="393"/>
      <c r="R36" s="37"/>
      <c r="S36" s="265"/>
      <c r="T36" s="62"/>
      <c r="U36" s="267"/>
      <c r="V36" s="1"/>
      <c r="W36" s="1"/>
      <c r="X36" s="166"/>
      <c r="Y36" s="166"/>
      <c r="Z36" s="187"/>
      <c r="AA36" s="205">
        <f t="shared" si="1"/>
        <v>0</v>
      </c>
    </row>
    <row r="37" spans="1:27" x14ac:dyDescent="0.3">
      <c r="A37" s="385" t="s">
        <v>218</v>
      </c>
      <c r="B37" s="385"/>
      <c r="C37" s="385"/>
      <c r="D37" s="385"/>
      <c r="E37" s="389"/>
      <c r="F37" s="389"/>
      <c r="G37" s="389"/>
      <c r="H37" s="389"/>
      <c r="I37" s="10"/>
      <c r="J37" s="10"/>
      <c r="K37" s="385" t="s">
        <v>219</v>
      </c>
      <c r="L37" s="385"/>
      <c r="M37" s="385"/>
      <c r="N37" s="385"/>
      <c r="O37" s="391"/>
      <c r="P37" s="391"/>
      <c r="Q37" s="391"/>
      <c r="R37" s="37"/>
      <c r="S37" s="265"/>
      <c r="T37" s="62"/>
      <c r="U37" s="263"/>
      <c r="V37" s="1"/>
      <c r="W37" s="1"/>
      <c r="X37" s="166"/>
      <c r="Y37" s="166"/>
      <c r="Z37" s="186"/>
      <c r="AA37" s="205">
        <f t="shared" si="1"/>
        <v>0</v>
      </c>
    </row>
    <row r="38" spans="1:27" x14ac:dyDescent="0.3">
      <c r="A38" s="221"/>
      <c r="B38" s="385" t="s">
        <v>130</v>
      </c>
      <c r="C38" s="385"/>
      <c r="D38" s="385"/>
      <c r="E38" s="389"/>
      <c r="F38" s="389"/>
      <c r="G38" s="389"/>
      <c r="H38" s="389"/>
      <c r="I38" s="10"/>
      <c r="J38" s="385" t="s">
        <v>220</v>
      </c>
      <c r="K38" s="385"/>
      <c r="L38" s="385"/>
      <c r="M38" s="385"/>
      <c r="N38" s="385"/>
      <c r="O38" s="387"/>
      <c r="P38" s="387"/>
      <c r="Q38" s="387"/>
      <c r="R38" s="37"/>
      <c r="S38" s="265"/>
      <c r="T38" s="62"/>
      <c r="U38" s="263"/>
      <c r="V38" s="1"/>
      <c r="W38" s="1"/>
      <c r="X38" s="166"/>
      <c r="Y38" s="166"/>
      <c r="Z38" s="186"/>
      <c r="AA38" s="205">
        <f t="shared" si="1"/>
        <v>0</v>
      </c>
    </row>
    <row r="39" spans="1:27" x14ac:dyDescent="0.3">
      <c r="A39" s="221"/>
      <c r="B39" s="385" t="s">
        <v>131</v>
      </c>
      <c r="C39" s="385"/>
      <c r="D39" s="385"/>
      <c r="E39" s="390"/>
      <c r="F39" s="390"/>
      <c r="G39" s="390"/>
      <c r="H39" s="390"/>
      <c r="I39" s="10"/>
      <c r="J39" s="10"/>
      <c r="K39" s="385" t="s">
        <v>132</v>
      </c>
      <c r="L39" s="385"/>
      <c r="M39" s="385"/>
      <c r="N39" s="385"/>
      <c r="O39" s="391"/>
      <c r="P39" s="391"/>
      <c r="Q39" s="391"/>
      <c r="R39" s="40"/>
      <c r="S39" s="265"/>
      <c r="T39" s="62"/>
      <c r="U39" s="1"/>
      <c r="V39" s="1"/>
      <c r="W39" s="1"/>
      <c r="X39" s="166"/>
      <c r="Y39" s="166"/>
      <c r="Z39" s="186"/>
      <c r="AA39" s="205">
        <f t="shared" si="1"/>
        <v>0</v>
      </c>
    </row>
    <row r="40" spans="1:27" x14ac:dyDescent="0.3">
      <c r="A40" s="221"/>
      <c r="B40" s="262"/>
      <c r="C40" s="262"/>
      <c r="D40" s="262"/>
      <c r="E40" s="268"/>
      <c r="F40" s="268"/>
      <c r="G40" s="268"/>
      <c r="H40" s="268"/>
      <c r="I40" s="10"/>
      <c r="J40" s="10"/>
      <c r="K40" s="380" t="s">
        <v>133</v>
      </c>
      <c r="L40" s="380"/>
      <c r="M40" s="380"/>
      <c r="N40" s="380"/>
      <c r="O40" s="382">
        <f>IF(E38&gt;0,O39*E39*E38+(O38*E38),0)+IF(E37&gt;0,O37*E37,0)</f>
        <v>0</v>
      </c>
      <c r="P40" s="382"/>
      <c r="Q40" s="382"/>
      <c r="R40" s="37"/>
      <c r="S40" s="265"/>
      <c r="T40" s="62"/>
      <c r="U40" s="1"/>
      <c r="V40" s="1"/>
      <c r="W40" s="1"/>
      <c r="X40" s="166"/>
      <c r="Y40" s="166"/>
      <c r="Z40" s="186"/>
      <c r="AA40" s="205">
        <f t="shared" si="1"/>
        <v>0</v>
      </c>
    </row>
    <row r="41" spans="1:27" x14ac:dyDescent="0.3">
      <c r="A41" s="221"/>
      <c r="B41" s="383" t="s">
        <v>47</v>
      </c>
      <c r="C41" s="383"/>
      <c r="D41" s="383"/>
      <c r="E41" s="383"/>
      <c r="F41" s="383"/>
      <c r="G41" s="10"/>
      <c r="H41" s="10"/>
      <c r="I41" s="10"/>
      <c r="J41" s="282" t="e">
        <f>(O45/O28)/(E33+1)</f>
        <v>#DIV/0!</v>
      </c>
      <c r="K41" s="221"/>
      <c r="L41" s="221"/>
      <c r="M41" s="221"/>
      <c r="N41" s="221"/>
      <c r="O41" s="243"/>
      <c r="P41" s="243"/>
      <c r="Q41" s="243"/>
      <c r="R41" s="37"/>
      <c r="S41" s="265"/>
      <c r="T41" s="62"/>
      <c r="U41" s="1"/>
      <c r="V41" s="1"/>
      <c r="W41" s="1"/>
      <c r="X41" s="166"/>
      <c r="Y41" s="166"/>
      <c r="Z41" s="186"/>
      <c r="AA41" s="205">
        <f t="shared" si="1"/>
        <v>0</v>
      </c>
    </row>
    <row r="42" spans="1:27" x14ac:dyDescent="0.3">
      <c r="A42" s="221"/>
      <c r="B42" s="384"/>
      <c r="C42" s="384"/>
      <c r="D42" s="384"/>
      <c r="E42" s="384"/>
      <c r="F42" s="384"/>
      <c r="G42" s="384"/>
      <c r="H42" s="384"/>
      <c r="I42" s="384"/>
      <c r="J42" s="10"/>
      <c r="K42" s="10"/>
      <c r="L42" s="385" t="s">
        <v>134</v>
      </c>
      <c r="M42" s="385"/>
      <c r="N42" s="385"/>
      <c r="O42" s="386">
        <f>O31+O34+O40</f>
        <v>0</v>
      </c>
      <c r="P42" s="386"/>
      <c r="Q42" s="386"/>
      <c r="R42" s="37"/>
      <c r="S42" s="265"/>
      <c r="T42" s="62"/>
      <c r="U42" s="266"/>
      <c r="V42" s="1"/>
      <c r="W42" s="1"/>
      <c r="X42" s="166"/>
      <c r="Y42" s="166"/>
      <c r="Z42" s="186"/>
      <c r="AA42" s="205">
        <f t="shared" si="1"/>
        <v>0</v>
      </c>
    </row>
    <row r="43" spans="1:27" x14ac:dyDescent="0.3">
      <c r="A43" s="221"/>
      <c r="B43" s="384"/>
      <c r="C43" s="384"/>
      <c r="D43" s="384"/>
      <c r="E43" s="384"/>
      <c r="F43" s="384"/>
      <c r="G43" s="384"/>
      <c r="H43" s="384"/>
      <c r="I43" s="384"/>
      <c r="J43" s="385" t="s">
        <v>221</v>
      </c>
      <c r="K43" s="385"/>
      <c r="L43" s="385"/>
      <c r="M43" s="385"/>
      <c r="N43" s="385"/>
      <c r="O43" s="387">
        <f>O42/3</f>
        <v>0</v>
      </c>
      <c r="P43" s="387"/>
      <c r="Q43" s="387"/>
      <c r="R43" s="37"/>
      <c r="S43" s="265"/>
      <c r="T43" s="62"/>
      <c r="U43" s="1"/>
      <c r="V43" s="1"/>
      <c r="W43" s="1"/>
      <c r="X43" s="166"/>
      <c r="Y43" s="166"/>
      <c r="Z43" s="186"/>
      <c r="AA43" s="205">
        <f t="shared" si="1"/>
        <v>0</v>
      </c>
    </row>
    <row r="44" spans="1:27" ht="15" thickBot="1" x14ac:dyDescent="0.35">
      <c r="A44" s="221"/>
      <c r="B44" s="384"/>
      <c r="C44" s="384"/>
      <c r="D44" s="384"/>
      <c r="E44" s="384"/>
      <c r="F44" s="384"/>
      <c r="G44" s="384"/>
      <c r="H44" s="384"/>
      <c r="I44" s="384"/>
      <c r="J44" s="10"/>
      <c r="K44" s="10"/>
      <c r="L44" s="385" t="s">
        <v>222</v>
      </c>
      <c r="M44" s="385"/>
      <c r="N44" s="385"/>
      <c r="O44" s="388">
        <f>IF(O43=0,0,O43/O42)</f>
        <v>0</v>
      </c>
      <c r="P44" s="388"/>
      <c r="Q44" s="388"/>
      <c r="R44" s="37"/>
      <c r="S44" s="265"/>
      <c r="T44" s="62"/>
      <c r="U44" s="1"/>
      <c r="V44" s="1"/>
      <c r="W44" s="1"/>
      <c r="X44" s="166"/>
      <c r="Y44" s="166"/>
      <c r="Z44" s="186"/>
      <c r="AA44" s="205">
        <f t="shared" si="1"/>
        <v>0</v>
      </c>
    </row>
    <row r="45" spans="1:27" ht="15.6" x14ac:dyDescent="0.3">
      <c r="A45" s="221"/>
      <c r="B45" s="384"/>
      <c r="C45" s="384"/>
      <c r="D45" s="384"/>
      <c r="E45" s="384"/>
      <c r="F45" s="384"/>
      <c r="G45" s="384"/>
      <c r="H45" s="384"/>
      <c r="I45" s="384"/>
      <c r="J45" s="10"/>
      <c r="K45" s="10"/>
      <c r="L45" s="380" t="s">
        <v>135</v>
      </c>
      <c r="M45" s="380"/>
      <c r="N45" s="380"/>
      <c r="O45" s="381">
        <f>O42-O43</f>
        <v>0</v>
      </c>
      <c r="P45" s="381"/>
      <c r="Q45" s="381"/>
      <c r="R45" s="37"/>
      <c r="S45" s="265"/>
      <c r="T45" s="62"/>
      <c r="U45" s="1"/>
      <c r="V45" s="1"/>
      <c r="W45" s="1"/>
      <c r="X45" s="166"/>
      <c r="Y45" s="166"/>
      <c r="Z45" s="186"/>
      <c r="AA45" s="279">
        <f>AA44</f>
        <v>0</v>
      </c>
    </row>
    <row r="46" spans="1:27" x14ac:dyDescent="0.3">
      <c r="A46" s="40"/>
      <c r="B46" s="40"/>
      <c r="C46" s="40"/>
      <c r="D46" s="40"/>
      <c r="E46" s="40"/>
      <c r="F46" s="40"/>
      <c r="G46" s="40"/>
      <c r="H46" s="40"/>
      <c r="I46" s="40"/>
      <c r="J46" s="40"/>
      <c r="K46" s="40"/>
      <c r="L46" s="40"/>
      <c r="M46" s="40"/>
      <c r="N46" s="40"/>
      <c r="O46" s="40"/>
      <c r="P46" s="40"/>
      <c r="Q46" s="40"/>
      <c r="R46" s="40"/>
      <c r="S46" s="38"/>
      <c r="T46" s="38"/>
      <c r="U46" s="38"/>
      <c r="V46" s="38"/>
      <c r="W46" s="38"/>
      <c r="X46" s="272"/>
      <c r="Y46" s="272"/>
      <c r="Z46" s="280"/>
      <c r="AA46" s="82"/>
    </row>
    <row r="49" spans="21:21" x14ac:dyDescent="0.3">
      <c r="U49" s="221" t="s">
        <v>87</v>
      </c>
    </row>
  </sheetData>
  <sheetProtection algorithmName="SHA-512" hashValue="oFaES9PoKuEVaoBpUyOsUNVhWaOluIOej8ryT5MCmfrCoZjKQ/Y9O6wJOsu7Qc1G2ZeHJ/+/030GUH2Z+wMbAw==" saltValue="pp3dAYLI23W9Xw49pN6BIw==" spinCount="100000" sheet="1" objects="1" scenarios="1"/>
  <mergeCells count="101">
    <mergeCell ref="S3:U4"/>
    <mergeCell ref="B4:Q4"/>
    <mergeCell ref="B5:Q5"/>
    <mergeCell ref="B6:Q6"/>
    <mergeCell ref="B7:Q7"/>
    <mergeCell ref="B8:C8"/>
    <mergeCell ref="D8:I8"/>
    <mergeCell ref="K8:N8"/>
    <mergeCell ref="O8:Q8"/>
    <mergeCell ref="A1:Q1"/>
    <mergeCell ref="B2:Q2"/>
    <mergeCell ref="B3:Q3"/>
    <mergeCell ref="B13:D13"/>
    <mergeCell ref="E13:H13"/>
    <mergeCell ref="K13:N13"/>
    <mergeCell ref="O13:Q13"/>
    <mergeCell ref="B14:D14"/>
    <mergeCell ref="E14:H14"/>
    <mergeCell ref="K14:N14"/>
    <mergeCell ref="O14:Q14"/>
    <mergeCell ref="B10:D10"/>
    <mergeCell ref="E10:H10"/>
    <mergeCell ref="I10:J10"/>
    <mergeCell ref="K10:N10"/>
    <mergeCell ref="O10:Q10"/>
    <mergeCell ref="K11:N11"/>
    <mergeCell ref="O11:Q11"/>
    <mergeCell ref="B18:D18"/>
    <mergeCell ref="E18:H18"/>
    <mergeCell ref="J18:N18"/>
    <mergeCell ref="O18:Q18"/>
    <mergeCell ref="B19:D19"/>
    <mergeCell ref="E19:H19"/>
    <mergeCell ref="K19:N19"/>
    <mergeCell ref="O19:Q19"/>
    <mergeCell ref="B16:D16"/>
    <mergeCell ref="E16:H16"/>
    <mergeCell ref="O16:Q16"/>
    <mergeCell ref="A17:D17"/>
    <mergeCell ref="E17:H17"/>
    <mergeCell ref="K17:N17"/>
    <mergeCell ref="O17:Q17"/>
    <mergeCell ref="L25:N25"/>
    <mergeCell ref="O25:Q25"/>
    <mergeCell ref="B27:Q27"/>
    <mergeCell ref="B28:C28"/>
    <mergeCell ref="D28:I28"/>
    <mergeCell ref="K28:N28"/>
    <mergeCell ref="O28:Q28"/>
    <mergeCell ref="K20:N20"/>
    <mergeCell ref="O20:Q20"/>
    <mergeCell ref="B21:F21"/>
    <mergeCell ref="B22:I25"/>
    <mergeCell ref="L22:N22"/>
    <mergeCell ref="O22:Q22"/>
    <mergeCell ref="J23:N23"/>
    <mergeCell ref="O23:Q23"/>
    <mergeCell ref="L24:N24"/>
    <mergeCell ref="O24:Q24"/>
    <mergeCell ref="B33:D33"/>
    <mergeCell ref="E33:H33"/>
    <mergeCell ref="K33:N33"/>
    <mergeCell ref="O33:Q33"/>
    <mergeCell ref="B34:D34"/>
    <mergeCell ref="E34:H34"/>
    <mergeCell ref="K34:N34"/>
    <mergeCell ref="O34:Q34"/>
    <mergeCell ref="B30:D30"/>
    <mergeCell ref="E30:H30"/>
    <mergeCell ref="I30:J30"/>
    <mergeCell ref="K30:N30"/>
    <mergeCell ref="O30:Q30"/>
    <mergeCell ref="K31:N31"/>
    <mergeCell ref="O31:Q31"/>
    <mergeCell ref="B38:D38"/>
    <mergeCell ref="E38:H38"/>
    <mergeCell ref="J38:N38"/>
    <mergeCell ref="O38:Q38"/>
    <mergeCell ref="B39:D39"/>
    <mergeCell ref="E39:H39"/>
    <mergeCell ref="K39:N39"/>
    <mergeCell ref="O39:Q39"/>
    <mergeCell ref="B36:D36"/>
    <mergeCell ref="E36:H36"/>
    <mergeCell ref="O36:Q36"/>
    <mergeCell ref="A37:D37"/>
    <mergeCell ref="E37:H37"/>
    <mergeCell ref="K37:N37"/>
    <mergeCell ref="O37:Q37"/>
    <mergeCell ref="L45:N45"/>
    <mergeCell ref="O45:Q45"/>
    <mergeCell ref="K40:N40"/>
    <mergeCell ref="O40:Q40"/>
    <mergeCell ref="B41:F41"/>
    <mergeCell ref="B42:I45"/>
    <mergeCell ref="L42:N42"/>
    <mergeCell ref="O42:Q42"/>
    <mergeCell ref="J43:N43"/>
    <mergeCell ref="O43:Q43"/>
    <mergeCell ref="L44:N44"/>
    <mergeCell ref="O44:Q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7EDC-F5B6-4843-B342-87D523B4C22A}">
  <sheetPr>
    <tabColor rgb="FFFFFF00"/>
  </sheetPr>
  <dimension ref="A1:AE49"/>
  <sheetViews>
    <sheetView topLeftCell="A7" workbookViewId="0">
      <selection activeCell="O39" sqref="O39:Q39"/>
    </sheetView>
  </sheetViews>
  <sheetFormatPr defaultRowHeight="14.4" x14ac:dyDescent="0.3"/>
  <cols>
    <col min="1" max="1" width="2.44140625" style="5" customWidth="1"/>
    <col min="2" max="2" width="9.6640625" style="5" customWidth="1"/>
    <col min="3" max="3" width="5.109375" style="5" customWidth="1"/>
    <col min="4" max="8" width="4.88671875" style="5" customWidth="1"/>
    <col min="9" max="9" width="3.109375" style="5" customWidth="1"/>
    <col min="10" max="10" width="5.5546875" style="5" customWidth="1"/>
    <col min="11" max="11" width="5.33203125" style="5" customWidth="1"/>
    <col min="12" max="12" width="8.6640625" style="5" customWidth="1"/>
    <col min="13" max="17" width="4.88671875" style="5" customWidth="1"/>
    <col min="18" max="18" width="7.33203125" style="5" customWidth="1"/>
    <col min="19" max="19" width="5.109375" style="221" customWidth="1"/>
    <col min="20" max="20" width="11.109375" style="221" customWidth="1"/>
    <col min="21" max="21" width="41.109375" style="221" customWidth="1"/>
    <col min="22" max="22" width="10.33203125" style="221" customWidth="1"/>
    <col min="23" max="23" width="8.5546875" style="221" customWidth="1"/>
    <col min="24" max="26" width="10.6640625" style="77" customWidth="1"/>
    <col min="27" max="27" width="11.88671875" style="10" customWidth="1"/>
  </cols>
  <sheetData>
    <row r="1" spans="1:31" ht="21" x14ac:dyDescent="0.4">
      <c r="A1" s="398" t="s">
        <v>217</v>
      </c>
      <c r="B1" s="398"/>
      <c r="C1" s="398"/>
      <c r="D1" s="398"/>
      <c r="E1" s="398"/>
      <c r="F1" s="398"/>
      <c r="G1" s="398"/>
      <c r="H1" s="398"/>
      <c r="I1" s="398"/>
      <c r="J1" s="398"/>
      <c r="K1" s="398"/>
      <c r="L1" s="398"/>
      <c r="M1" s="398"/>
      <c r="N1" s="398"/>
      <c r="O1" s="398"/>
      <c r="P1" s="398"/>
      <c r="Q1" s="398"/>
      <c r="R1" s="245"/>
      <c r="S1" s="52" t="s">
        <v>224</v>
      </c>
      <c r="T1" s="70"/>
      <c r="U1" s="70"/>
      <c r="V1" s="246" t="s">
        <v>18</v>
      </c>
      <c r="W1" s="70"/>
      <c r="X1" s="101"/>
      <c r="Y1" s="101">
        <f>'[2]Revenues &amp; Summary'!G29</f>
        <v>0</v>
      </c>
      <c r="Z1" s="101"/>
      <c r="AA1" s="235"/>
    </row>
    <row r="2" spans="1:31" x14ac:dyDescent="0.3">
      <c r="A2" s="15"/>
      <c r="B2" s="322" t="s">
        <v>189</v>
      </c>
      <c r="C2" s="322"/>
      <c r="D2" s="322"/>
      <c r="E2" s="322"/>
      <c r="F2" s="322"/>
      <c r="G2" s="322"/>
      <c r="H2" s="322"/>
      <c r="I2" s="322"/>
      <c r="J2" s="322"/>
      <c r="K2" s="322"/>
      <c r="L2" s="322"/>
      <c r="M2" s="322"/>
      <c r="N2" s="322"/>
      <c r="O2" s="322"/>
      <c r="P2" s="322"/>
      <c r="Q2" s="322"/>
      <c r="R2" s="245"/>
      <c r="S2" s="247" t="s">
        <v>215</v>
      </c>
      <c r="T2" s="247"/>
      <c r="U2" s="70"/>
      <c r="V2" s="248" t="s">
        <v>18</v>
      </c>
      <c r="W2" s="248"/>
      <c r="X2" s="101"/>
      <c r="Y2" s="101">
        <f>'[2]Revenues &amp; Summary'!G30</f>
        <v>0</v>
      </c>
      <c r="Z2" s="101"/>
      <c r="AA2" s="235"/>
    </row>
    <row r="3" spans="1:31" x14ac:dyDescent="0.3">
      <c r="B3" s="322" t="s">
        <v>209</v>
      </c>
      <c r="C3" s="322"/>
      <c r="D3" s="322"/>
      <c r="E3" s="322"/>
      <c r="F3" s="322"/>
      <c r="G3" s="322"/>
      <c r="H3" s="322"/>
      <c r="I3" s="322"/>
      <c r="J3" s="322"/>
      <c r="K3" s="322"/>
      <c r="L3" s="322"/>
      <c r="M3" s="322"/>
      <c r="N3" s="322"/>
      <c r="O3" s="322"/>
      <c r="P3" s="322"/>
      <c r="Q3" s="322"/>
      <c r="R3" s="40"/>
      <c r="S3" s="399" t="s">
        <v>101</v>
      </c>
      <c r="T3" s="399"/>
      <c r="U3" s="399"/>
      <c r="V3" s="248"/>
      <c r="W3" s="248"/>
      <c r="X3" s="249"/>
      <c r="Y3" s="101"/>
      <c r="Z3" s="101"/>
      <c r="AA3" s="229"/>
    </row>
    <row r="4" spans="1:31" ht="15" thickBot="1" x14ac:dyDescent="0.35">
      <c r="A4" s="221"/>
      <c r="B4" s="319" t="s">
        <v>102</v>
      </c>
      <c r="C4" s="319"/>
      <c r="D4" s="319"/>
      <c r="E4" s="319"/>
      <c r="F4" s="319"/>
      <c r="G4" s="319"/>
      <c r="H4" s="319"/>
      <c r="I4" s="319"/>
      <c r="J4" s="319"/>
      <c r="K4" s="319"/>
      <c r="L4" s="319"/>
      <c r="M4" s="319"/>
      <c r="N4" s="319"/>
      <c r="O4" s="319"/>
      <c r="P4" s="319"/>
      <c r="Q4" s="319"/>
      <c r="R4" s="250"/>
      <c r="S4" s="400"/>
      <c r="T4" s="400"/>
      <c r="U4" s="400"/>
      <c r="V4" s="88" t="s">
        <v>18</v>
      </c>
      <c r="W4" s="100"/>
      <c r="X4" s="102"/>
      <c r="Y4" s="101">
        <f>'[2]Revenues &amp; Summary'!G31</f>
        <v>0</v>
      </c>
      <c r="Z4" s="76"/>
      <c r="AA4" s="106"/>
    </row>
    <row r="5" spans="1:31" x14ac:dyDescent="0.3">
      <c r="A5" s="251"/>
      <c r="B5" s="401" t="s">
        <v>103</v>
      </c>
      <c r="C5" s="401"/>
      <c r="D5" s="401"/>
      <c r="E5" s="401"/>
      <c r="F5" s="401"/>
      <c r="G5" s="401"/>
      <c r="H5" s="401"/>
      <c r="I5" s="401"/>
      <c r="J5" s="401"/>
      <c r="K5" s="401"/>
      <c r="L5" s="401"/>
      <c r="M5" s="401"/>
      <c r="N5" s="401"/>
      <c r="O5" s="401"/>
      <c r="P5" s="401"/>
      <c r="Q5" s="401"/>
      <c r="R5" s="252"/>
      <c r="S5" s="97"/>
      <c r="T5" s="97"/>
      <c r="U5" s="97"/>
      <c r="V5" s="97"/>
      <c r="W5" s="253"/>
      <c r="X5" s="254"/>
      <c r="Y5" s="254"/>
      <c r="Z5" s="254"/>
      <c r="AA5" s="107"/>
      <c r="AC5" s="18"/>
      <c r="AD5" s="18"/>
      <c r="AE5" s="18"/>
    </row>
    <row r="6" spans="1:31" ht="15" thickBot="1" x14ac:dyDescent="0.35">
      <c r="A6" s="48"/>
      <c r="B6" s="402" t="s">
        <v>104</v>
      </c>
      <c r="C6" s="402"/>
      <c r="D6" s="402"/>
      <c r="E6" s="402"/>
      <c r="F6" s="402"/>
      <c r="G6" s="402"/>
      <c r="H6" s="402"/>
      <c r="I6" s="402"/>
      <c r="J6" s="402"/>
      <c r="K6" s="402"/>
      <c r="L6" s="402"/>
      <c r="M6" s="402"/>
      <c r="N6" s="402"/>
      <c r="O6" s="402"/>
      <c r="P6" s="402"/>
      <c r="Q6" s="402"/>
      <c r="R6" s="255"/>
      <c r="S6" s="97"/>
      <c r="T6" s="97"/>
      <c r="U6" s="97"/>
      <c r="V6" s="97"/>
      <c r="W6" s="97"/>
      <c r="X6" s="103"/>
      <c r="Y6" s="103"/>
      <c r="Z6" s="103"/>
      <c r="AA6" s="108"/>
      <c r="AC6" s="201" t="s">
        <v>116</v>
      </c>
      <c r="AD6" s="201" t="s">
        <v>117</v>
      </c>
      <c r="AE6" s="201" t="s">
        <v>118</v>
      </c>
    </row>
    <row r="7" spans="1:31" ht="17.399999999999999" x14ac:dyDescent="0.35">
      <c r="A7" s="256"/>
      <c r="B7" s="396" t="s">
        <v>139</v>
      </c>
      <c r="C7" s="396"/>
      <c r="D7" s="396"/>
      <c r="E7" s="396"/>
      <c r="F7" s="396"/>
      <c r="G7" s="396"/>
      <c r="H7" s="396"/>
      <c r="I7" s="396"/>
      <c r="J7" s="396"/>
      <c r="K7" s="396"/>
      <c r="L7" s="396"/>
      <c r="M7" s="396"/>
      <c r="N7" s="396"/>
      <c r="O7" s="396"/>
      <c r="P7" s="396"/>
      <c r="Q7" s="396"/>
      <c r="R7" s="36"/>
      <c r="S7" s="98" t="s">
        <v>106</v>
      </c>
      <c r="T7" s="99" t="s">
        <v>107</v>
      </c>
      <c r="U7" s="99" t="s">
        <v>108</v>
      </c>
      <c r="V7" s="99" t="s">
        <v>24</v>
      </c>
      <c r="W7" s="99"/>
      <c r="X7" s="104" t="s">
        <v>25</v>
      </c>
      <c r="Y7" s="104" t="s">
        <v>109</v>
      </c>
      <c r="Z7" s="104" t="s">
        <v>110</v>
      </c>
      <c r="AA7" s="257" t="s">
        <v>28</v>
      </c>
      <c r="AC7" s="202"/>
      <c r="AD7" s="203">
        <v>0</v>
      </c>
      <c r="AE7" s="203">
        <v>0</v>
      </c>
    </row>
    <row r="8" spans="1:31" x14ac:dyDescent="0.3">
      <c r="A8" s="221"/>
      <c r="B8" s="385" t="s">
        <v>111</v>
      </c>
      <c r="C8" s="385"/>
      <c r="D8" s="392"/>
      <c r="E8" s="392"/>
      <c r="F8" s="392"/>
      <c r="G8" s="392"/>
      <c r="H8" s="392"/>
      <c r="I8" s="392"/>
      <c r="J8" s="10"/>
      <c r="K8" s="385" t="s">
        <v>112</v>
      </c>
      <c r="L8" s="385"/>
      <c r="M8" s="385"/>
      <c r="N8" s="385"/>
      <c r="O8" s="397"/>
      <c r="P8" s="397"/>
      <c r="Q8" s="397"/>
      <c r="R8" s="38"/>
      <c r="S8" s="258"/>
      <c r="T8" s="259"/>
      <c r="U8" s="260"/>
      <c r="V8" s="260"/>
      <c r="W8" s="260"/>
      <c r="X8" s="261"/>
      <c r="Y8" s="261"/>
      <c r="Z8" s="261"/>
      <c r="AA8" s="236">
        <f>O22</f>
        <v>0</v>
      </c>
      <c r="AC8" s="204" t="s">
        <v>120</v>
      </c>
      <c r="AD8" s="203"/>
      <c r="AE8" s="203">
        <v>0</v>
      </c>
    </row>
    <row r="9" spans="1:31" x14ac:dyDescent="0.3">
      <c r="A9" s="221"/>
      <c r="B9" s="10"/>
      <c r="C9" s="244"/>
      <c r="D9" s="244"/>
      <c r="E9" s="244"/>
      <c r="F9" s="243"/>
      <c r="G9" s="243"/>
      <c r="H9" s="243"/>
      <c r="I9" s="243"/>
      <c r="J9" s="10"/>
      <c r="K9" s="262"/>
      <c r="L9" s="262"/>
      <c r="M9" s="262"/>
      <c r="N9" s="262"/>
      <c r="O9" s="243"/>
      <c r="P9" s="243"/>
      <c r="Q9" s="243"/>
      <c r="R9" s="38"/>
      <c r="S9" s="1"/>
      <c r="T9" s="167"/>
      <c r="U9" s="1"/>
      <c r="V9" s="1"/>
      <c r="W9" s="1"/>
      <c r="X9" s="166"/>
      <c r="Y9" s="166"/>
      <c r="Z9" s="166"/>
      <c r="AA9" s="205">
        <f>IF(Y9&gt;0,AA8-Y9+Z9,AA8 -X9+Z9)</f>
        <v>0</v>
      </c>
      <c r="AC9" s="204" t="s">
        <v>123</v>
      </c>
      <c r="AD9" s="204">
        <v>0.65500000000000003</v>
      </c>
      <c r="AE9" s="204">
        <v>0</v>
      </c>
    </row>
    <row r="10" spans="1:31" x14ac:dyDescent="0.3">
      <c r="A10" s="221"/>
      <c r="B10" s="385" t="s">
        <v>113</v>
      </c>
      <c r="C10" s="385"/>
      <c r="D10" s="385"/>
      <c r="E10" s="387"/>
      <c r="F10" s="387"/>
      <c r="G10" s="387"/>
      <c r="H10" s="387"/>
      <c r="I10" s="383" t="s">
        <v>114</v>
      </c>
      <c r="J10" s="383"/>
      <c r="K10" s="385" t="s">
        <v>115</v>
      </c>
      <c r="L10" s="385"/>
      <c r="M10" s="385"/>
      <c r="N10" s="385"/>
      <c r="O10" s="395"/>
      <c r="P10" s="395"/>
      <c r="Q10" s="395"/>
      <c r="R10" s="38"/>
      <c r="T10" s="62"/>
      <c r="U10" s="1"/>
      <c r="V10" s="1"/>
      <c r="W10" s="1"/>
      <c r="X10" s="166"/>
      <c r="Y10" s="166"/>
      <c r="Z10" s="166"/>
      <c r="AA10" s="205">
        <f t="shared" ref="AA10:AA24" si="0">IF(Y10&gt;0,AA9-Y10+Z10,AA9 -X10+Z10)</f>
        <v>0</v>
      </c>
      <c r="AC10" s="204" t="s">
        <v>126</v>
      </c>
      <c r="AD10" s="203">
        <v>0.65500000000000003</v>
      </c>
      <c r="AE10" s="203">
        <v>68</v>
      </c>
    </row>
    <row r="11" spans="1:31" x14ac:dyDescent="0.3">
      <c r="A11" s="221"/>
      <c r="B11" s="10"/>
      <c r="C11" s="244"/>
      <c r="D11" s="244"/>
      <c r="E11" s="244"/>
      <c r="F11" s="243"/>
      <c r="G11" s="243"/>
      <c r="H11" s="243"/>
      <c r="I11" s="243"/>
      <c r="J11" s="10"/>
      <c r="K11" s="380" t="s">
        <v>119</v>
      </c>
      <c r="L11" s="380"/>
      <c r="M11" s="380"/>
      <c r="N11" s="380"/>
      <c r="O11" s="304">
        <f>(E10*O8)+O10</f>
        <v>0</v>
      </c>
      <c r="P11" s="304"/>
      <c r="Q11" s="304"/>
      <c r="R11" s="38"/>
      <c r="T11" s="62"/>
      <c r="U11" s="263"/>
      <c r="V11" s="1"/>
      <c r="W11" s="1"/>
      <c r="X11" s="264"/>
      <c r="Y11" s="166"/>
      <c r="Z11" s="166"/>
      <c r="AA11" s="205">
        <f t="shared" si="0"/>
        <v>0</v>
      </c>
      <c r="AC11" s="203" t="s">
        <v>127</v>
      </c>
      <c r="AD11" s="203">
        <v>0.65500000000000003</v>
      </c>
      <c r="AE11" s="203">
        <v>42.25</v>
      </c>
    </row>
    <row r="12" spans="1:31" x14ac:dyDescent="0.3">
      <c r="A12" s="221"/>
      <c r="B12" s="10"/>
      <c r="C12" s="244"/>
      <c r="D12" s="244"/>
      <c r="E12" s="244"/>
      <c r="F12" s="243"/>
      <c r="G12" s="243"/>
      <c r="H12" s="243"/>
      <c r="I12" s="243"/>
      <c r="J12" s="10"/>
      <c r="K12" s="262"/>
      <c r="L12" s="262"/>
      <c r="M12" s="262"/>
      <c r="N12" s="262"/>
      <c r="O12" s="243"/>
      <c r="P12" s="243"/>
      <c r="Q12" s="243"/>
      <c r="R12" s="38"/>
      <c r="S12" s="265"/>
      <c r="T12" s="62"/>
      <c r="U12" s="263"/>
      <c r="V12" s="1"/>
      <c r="W12" s="1"/>
      <c r="X12" s="264"/>
      <c r="Y12" s="166"/>
      <c r="Z12" s="166"/>
      <c r="AA12" s="205">
        <f t="shared" si="0"/>
        <v>0</v>
      </c>
      <c r="AC12" s="203" t="s">
        <v>128</v>
      </c>
      <c r="AD12" s="203">
        <v>0</v>
      </c>
      <c r="AE12" s="203">
        <v>0</v>
      </c>
    </row>
    <row r="13" spans="1:31" x14ac:dyDescent="0.3">
      <c r="A13" s="221"/>
      <c r="B13" s="385" t="s">
        <v>121</v>
      </c>
      <c r="C13" s="385"/>
      <c r="D13" s="385"/>
      <c r="E13" s="394"/>
      <c r="F13" s="394"/>
      <c r="G13" s="394"/>
      <c r="H13" s="394"/>
      <c r="I13" s="10"/>
      <c r="J13" s="10"/>
      <c r="K13" s="385" t="s">
        <v>122</v>
      </c>
      <c r="L13" s="385"/>
      <c r="M13" s="385"/>
      <c r="N13" s="385"/>
      <c r="O13" s="387"/>
      <c r="P13" s="387"/>
      <c r="Q13" s="387"/>
      <c r="R13" s="38"/>
      <c r="S13" s="265"/>
      <c r="T13" s="62"/>
      <c r="U13" s="1"/>
      <c r="V13" s="1"/>
      <c r="W13" s="1"/>
      <c r="X13" s="166"/>
      <c r="Y13" s="166"/>
      <c r="Z13" s="186"/>
      <c r="AA13" s="205">
        <f t="shared" si="0"/>
        <v>0</v>
      </c>
      <c r="AC13" s="15"/>
      <c r="AD13" s="15"/>
      <c r="AE13" s="15"/>
    </row>
    <row r="14" spans="1:31" x14ac:dyDescent="0.3">
      <c r="A14" s="221"/>
      <c r="B14" s="385" t="s">
        <v>124</v>
      </c>
      <c r="C14" s="385"/>
      <c r="D14" s="385"/>
      <c r="E14" s="394"/>
      <c r="F14" s="394"/>
      <c r="G14" s="394"/>
      <c r="H14" s="394"/>
      <c r="I14" s="243"/>
      <c r="J14" s="10"/>
      <c r="K14" s="380" t="s">
        <v>125</v>
      </c>
      <c r="L14" s="380"/>
      <c r="M14" s="380"/>
      <c r="N14" s="380"/>
      <c r="O14" s="304">
        <f>O13*E13*E14</f>
        <v>0</v>
      </c>
      <c r="P14" s="304"/>
      <c r="Q14" s="304"/>
      <c r="R14" s="38"/>
      <c r="S14" s="265"/>
      <c r="T14" s="62"/>
      <c r="U14" s="1"/>
      <c r="V14" s="1"/>
      <c r="W14" s="1"/>
      <c r="X14" s="166"/>
      <c r="Y14" s="166"/>
      <c r="Z14" s="186"/>
      <c r="AA14" s="205">
        <f t="shared" si="0"/>
        <v>0</v>
      </c>
      <c r="AC14" s="15"/>
      <c r="AD14" s="15"/>
      <c r="AE14" s="15"/>
    </row>
    <row r="15" spans="1:31" x14ac:dyDescent="0.3">
      <c r="A15" s="221"/>
      <c r="B15" s="10"/>
      <c r="C15" s="244"/>
      <c r="D15" s="244"/>
      <c r="E15" s="244"/>
      <c r="F15" s="243"/>
      <c r="G15" s="243"/>
      <c r="H15" s="243"/>
      <c r="I15" s="243"/>
      <c r="J15" s="10"/>
      <c r="K15" s="262"/>
      <c r="L15" s="262"/>
      <c r="M15" s="262"/>
      <c r="N15" s="262"/>
      <c r="O15" s="243"/>
      <c r="P15" s="243"/>
      <c r="Q15" s="243"/>
      <c r="R15" s="38"/>
      <c r="S15" s="265"/>
      <c r="T15" s="62"/>
      <c r="U15" s="1"/>
      <c r="V15" s="1"/>
      <c r="W15" s="1"/>
      <c r="X15" s="166"/>
      <c r="Y15" s="166"/>
      <c r="Z15" s="187"/>
      <c r="AA15" s="205">
        <f t="shared" si="0"/>
        <v>0</v>
      </c>
      <c r="AC15" s="15"/>
      <c r="AD15" s="15"/>
      <c r="AE15" s="15"/>
    </row>
    <row r="16" spans="1:31" x14ac:dyDescent="0.3">
      <c r="A16" s="221"/>
      <c r="B16" s="385" t="s">
        <v>129</v>
      </c>
      <c r="C16" s="385"/>
      <c r="D16" s="385"/>
      <c r="E16" s="392"/>
      <c r="F16" s="392"/>
      <c r="G16" s="392"/>
      <c r="H16" s="392"/>
      <c r="I16" s="10"/>
      <c r="J16" s="221"/>
      <c r="K16" s="221"/>
      <c r="L16" s="221"/>
      <c r="M16" s="221"/>
      <c r="N16" s="221"/>
      <c r="O16" s="393"/>
      <c r="P16" s="393"/>
      <c r="Q16" s="393"/>
      <c r="R16" s="38"/>
      <c r="S16" s="265"/>
      <c r="T16" s="62"/>
      <c r="U16" s="1"/>
      <c r="V16" s="1"/>
      <c r="W16" s="1"/>
      <c r="X16" s="166"/>
      <c r="Y16" s="166"/>
      <c r="Z16" s="186"/>
      <c r="AA16" s="205">
        <f t="shared" si="0"/>
        <v>0</v>
      </c>
    </row>
    <row r="17" spans="1:27" x14ac:dyDescent="0.3">
      <c r="A17" s="385" t="s">
        <v>218</v>
      </c>
      <c r="B17" s="385"/>
      <c r="C17" s="385"/>
      <c r="D17" s="385"/>
      <c r="E17" s="389"/>
      <c r="F17" s="389"/>
      <c r="G17" s="389"/>
      <c r="H17" s="389"/>
      <c r="I17" s="10"/>
      <c r="J17" s="10"/>
      <c r="K17" s="385" t="s">
        <v>219</v>
      </c>
      <c r="L17" s="385"/>
      <c r="M17" s="385"/>
      <c r="N17" s="385"/>
      <c r="O17" s="391"/>
      <c r="P17" s="391"/>
      <c r="Q17" s="391"/>
      <c r="R17" s="38"/>
      <c r="S17" s="265"/>
      <c r="T17" s="62"/>
      <c r="U17" s="263"/>
      <c r="V17" s="1"/>
      <c r="W17" s="1"/>
      <c r="X17" s="166"/>
      <c r="Y17" s="166"/>
      <c r="Z17" s="186"/>
      <c r="AA17" s="205">
        <f t="shared" si="0"/>
        <v>0</v>
      </c>
    </row>
    <row r="18" spans="1:27" x14ac:dyDescent="0.3">
      <c r="A18" s="221"/>
      <c r="B18" s="385" t="s">
        <v>130</v>
      </c>
      <c r="C18" s="385"/>
      <c r="D18" s="385"/>
      <c r="E18" s="389"/>
      <c r="F18" s="389"/>
      <c r="G18" s="389"/>
      <c r="H18" s="389"/>
      <c r="I18" s="10"/>
      <c r="J18" s="385" t="s">
        <v>220</v>
      </c>
      <c r="K18" s="385"/>
      <c r="L18" s="385"/>
      <c r="M18" s="385"/>
      <c r="N18" s="385"/>
      <c r="O18" s="387"/>
      <c r="P18" s="387"/>
      <c r="Q18" s="387"/>
      <c r="R18" s="38"/>
      <c r="S18" s="265"/>
      <c r="T18" s="62"/>
      <c r="U18" s="266"/>
      <c r="V18" s="1"/>
      <c r="W18" s="1"/>
      <c r="X18" s="166"/>
      <c r="Y18" s="166"/>
      <c r="Z18" s="186"/>
      <c r="AA18" s="205">
        <f t="shared" si="0"/>
        <v>0</v>
      </c>
    </row>
    <row r="19" spans="1:27" x14ac:dyDescent="0.3">
      <c r="A19" s="221"/>
      <c r="B19" s="385" t="s">
        <v>131</v>
      </c>
      <c r="C19" s="385"/>
      <c r="D19" s="385"/>
      <c r="E19" s="390"/>
      <c r="F19" s="390"/>
      <c r="G19" s="390"/>
      <c r="H19" s="390"/>
      <c r="I19" s="10"/>
      <c r="J19" s="10"/>
      <c r="K19" s="385" t="s">
        <v>132</v>
      </c>
      <c r="L19" s="385"/>
      <c r="M19" s="385"/>
      <c r="N19" s="385"/>
      <c r="O19" s="391"/>
      <c r="P19" s="391"/>
      <c r="Q19" s="391"/>
      <c r="R19" s="38"/>
      <c r="S19" s="265"/>
      <c r="T19" s="62"/>
      <c r="U19" s="267"/>
      <c r="V19" s="1"/>
      <c r="W19" s="1"/>
      <c r="X19" s="166"/>
      <c r="Y19" s="166"/>
      <c r="Z19" s="186"/>
      <c r="AA19" s="205">
        <f t="shared" si="0"/>
        <v>0</v>
      </c>
    </row>
    <row r="20" spans="1:27" x14ac:dyDescent="0.3">
      <c r="A20" s="221"/>
      <c r="B20" s="262"/>
      <c r="C20" s="262"/>
      <c r="D20" s="262"/>
      <c r="E20" s="268"/>
      <c r="F20" s="268"/>
      <c r="G20" s="268"/>
      <c r="H20" s="268"/>
      <c r="I20" s="10"/>
      <c r="J20" s="10"/>
      <c r="K20" s="380" t="s">
        <v>133</v>
      </c>
      <c r="L20" s="380"/>
      <c r="M20" s="380"/>
      <c r="N20" s="380"/>
      <c r="O20" s="382">
        <f>IF(E18&gt;0,O19*E19*E18+(O18*E18),0)+IF(E17&gt;0,O17*E17,0)</f>
        <v>0</v>
      </c>
      <c r="P20" s="382"/>
      <c r="Q20" s="382"/>
      <c r="R20" s="38"/>
      <c r="S20" s="265"/>
      <c r="T20" s="62"/>
      <c r="U20" s="1"/>
      <c r="V20" s="1"/>
      <c r="W20" s="1"/>
      <c r="X20" s="166"/>
      <c r="Y20" s="166"/>
      <c r="Z20" s="186"/>
      <c r="AA20" s="205">
        <f t="shared" si="0"/>
        <v>0</v>
      </c>
    </row>
    <row r="21" spans="1:27" x14ac:dyDescent="0.3">
      <c r="A21" s="221"/>
      <c r="B21" s="383" t="s">
        <v>47</v>
      </c>
      <c r="C21" s="383"/>
      <c r="D21" s="383"/>
      <c r="E21" s="383"/>
      <c r="F21" s="383"/>
      <c r="G21" s="10"/>
      <c r="H21" s="10"/>
      <c r="I21" s="10"/>
      <c r="J21" s="221" t="e">
        <f>(O25/O8)/(E13+1)</f>
        <v>#DIV/0!</v>
      </c>
      <c r="K21" s="221"/>
      <c r="L21" s="221"/>
      <c r="M21" s="221"/>
      <c r="N21" s="221"/>
      <c r="O21" s="243"/>
      <c r="P21" s="243"/>
      <c r="Q21" s="243"/>
      <c r="R21" s="38"/>
      <c r="S21" s="265"/>
      <c r="T21" s="62"/>
      <c r="U21" s="1"/>
      <c r="V21" s="1"/>
      <c r="W21" s="1"/>
      <c r="X21" s="166"/>
      <c r="Y21" s="166"/>
      <c r="Z21" s="186"/>
      <c r="AA21" s="205">
        <f t="shared" si="0"/>
        <v>0</v>
      </c>
    </row>
    <row r="22" spans="1:27" x14ac:dyDescent="0.3">
      <c r="A22" s="221"/>
      <c r="B22" s="384"/>
      <c r="C22" s="384"/>
      <c r="D22" s="384"/>
      <c r="E22" s="384"/>
      <c r="F22" s="384"/>
      <c r="G22" s="384"/>
      <c r="H22" s="384"/>
      <c r="I22" s="384"/>
      <c r="J22" s="10"/>
      <c r="K22" s="10"/>
      <c r="L22" s="385" t="s">
        <v>134</v>
      </c>
      <c r="M22" s="385"/>
      <c r="N22" s="385"/>
      <c r="O22" s="386">
        <f>O11+O14+O20</f>
        <v>0</v>
      </c>
      <c r="P22" s="386"/>
      <c r="Q22" s="386"/>
      <c r="R22" s="37"/>
      <c r="S22" s="265"/>
      <c r="T22" s="62"/>
      <c r="U22" s="1"/>
      <c r="V22" s="1"/>
      <c r="W22" s="1"/>
      <c r="X22" s="166"/>
      <c r="Y22" s="166"/>
      <c r="Z22" s="186"/>
      <c r="AA22" s="205">
        <f t="shared" si="0"/>
        <v>0</v>
      </c>
    </row>
    <row r="23" spans="1:27" x14ac:dyDescent="0.3">
      <c r="A23" s="221"/>
      <c r="B23" s="384"/>
      <c r="C23" s="384"/>
      <c r="D23" s="384"/>
      <c r="E23" s="384"/>
      <c r="F23" s="384"/>
      <c r="G23" s="384"/>
      <c r="H23" s="384"/>
      <c r="I23" s="384"/>
      <c r="J23" s="385" t="s">
        <v>221</v>
      </c>
      <c r="K23" s="385"/>
      <c r="L23" s="385"/>
      <c r="M23" s="385"/>
      <c r="N23" s="385"/>
      <c r="O23" s="387">
        <f>O22/3</f>
        <v>0</v>
      </c>
      <c r="P23" s="387"/>
      <c r="Q23" s="387"/>
      <c r="R23" s="38"/>
      <c r="S23" s="265"/>
      <c r="T23" s="62"/>
      <c r="U23" s="1"/>
      <c r="V23" s="1"/>
      <c r="W23" s="1"/>
      <c r="X23" s="166"/>
      <c r="Y23" s="166"/>
      <c r="Z23" s="186"/>
      <c r="AA23" s="205">
        <f t="shared" si="0"/>
        <v>0</v>
      </c>
    </row>
    <row r="24" spans="1:27" ht="15" thickBot="1" x14ac:dyDescent="0.35">
      <c r="A24" s="221"/>
      <c r="B24" s="384"/>
      <c r="C24" s="384"/>
      <c r="D24" s="384"/>
      <c r="E24" s="384"/>
      <c r="F24" s="384"/>
      <c r="G24" s="384"/>
      <c r="H24" s="384"/>
      <c r="I24" s="384"/>
      <c r="J24" s="10"/>
      <c r="K24" s="10"/>
      <c r="L24" s="385" t="s">
        <v>222</v>
      </c>
      <c r="M24" s="385"/>
      <c r="N24" s="385"/>
      <c r="O24" s="388">
        <f>IF(O23=0,0,O23/O22)</f>
        <v>0</v>
      </c>
      <c r="P24" s="388"/>
      <c r="Q24" s="388"/>
      <c r="R24" s="38"/>
      <c r="S24" s="265"/>
      <c r="T24" s="62"/>
      <c r="U24" s="1"/>
      <c r="V24" s="1"/>
      <c r="W24" s="1"/>
      <c r="X24" s="166"/>
      <c r="Y24" s="166"/>
      <c r="Z24" s="186"/>
      <c r="AA24" s="205">
        <f t="shared" si="0"/>
        <v>0</v>
      </c>
    </row>
    <row r="25" spans="1:27" ht="16.2" thickBot="1" x14ac:dyDescent="0.35">
      <c r="A25" s="221"/>
      <c r="B25" s="384"/>
      <c r="C25" s="384"/>
      <c r="D25" s="384"/>
      <c r="E25" s="384"/>
      <c r="F25" s="384"/>
      <c r="G25" s="384"/>
      <c r="H25" s="384"/>
      <c r="I25" s="384"/>
      <c r="J25" s="10"/>
      <c r="K25" s="10"/>
      <c r="L25" s="380" t="s">
        <v>135</v>
      </c>
      <c r="M25" s="380"/>
      <c r="N25" s="380"/>
      <c r="O25" s="304">
        <f>O22-O23</f>
        <v>0</v>
      </c>
      <c r="P25" s="304"/>
      <c r="Q25" s="304"/>
      <c r="R25" s="38"/>
      <c r="S25" s="269"/>
      <c r="T25" s="270"/>
      <c r="U25" s="1"/>
      <c r="V25" s="1"/>
      <c r="W25" s="188"/>
      <c r="X25" s="189"/>
      <c r="Y25" s="189"/>
      <c r="Z25" s="189"/>
      <c r="AA25" s="41">
        <f>AA21</f>
        <v>0</v>
      </c>
    </row>
    <row r="26" spans="1:27" ht="15" thickBot="1" x14ac:dyDescent="0.35">
      <c r="A26" s="271"/>
      <c r="B26" s="271"/>
      <c r="C26" s="271"/>
      <c r="D26" s="271"/>
      <c r="E26" s="271"/>
      <c r="F26" s="271"/>
      <c r="G26" s="271"/>
      <c r="H26" s="271"/>
      <c r="I26" s="271"/>
      <c r="J26" s="271"/>
      <c r="K26" s="271"/>
      <c r="L26" s="271"/>
      <c r="M26" s="271"/>
      <c r="N26" s="271"/>
      <c r="O26" s="271"/>
      <c r="P26" s="271"/>
      <c r="Q26" s="271"/>
      <c r="R26" s="47"/>
      <c r="S26" s="42"/>
      <c r="T26" s="42"/>
      <c r="U26" s="42"/>
      <c r="V26" s="42"/>
      <c r="W26" s="38"/>
      <c r="X26" s="272"/>
      <c r="Y26" s="272"/>
      <c r="Z26" s="105"/>
      <c r="AA26" s="109"/>
    </row>
    <row r="27" spans="1:27" ht="18" thickBot="1" x14ac:dyDescent="0.4">
      <c r="A27" s="256"/>
      <c r="B27" s="396" t="s">
        <v>140</v>
      </c>
      <c r="C27" s="396"/>
      <c r="D27" s="396"/>
      <c r="E27" s="396"/>
      <c r="F27" s="396"/>
      <c r="G27" s="396"/>
      <c r="H27" s="396"/>
      <c r="I27" s="396"/>
      <c r="J27" s="396"/>
      <c r="K27" s="396"/>
      <c r="L27" s="396"/>
      <c r="M27" s="396"/>
      <c r="N27" s="396"/>
      <c r="O27" s="396"/>
      <c r="P27" s="396"/>
      <c r="Q27" s="396"/>
      <c r="R27" s="36"/>
      <c r="S27" s="273" t="s">
        <v>106</v>
      </c>
      <c r="T27" s="274" t="s">
        <v>107</v>
      </c>
      <c r="U27" s="274" t="s">
        <v>108</v>
      </c>
      <c r="V27" s="274"/>
      <c r="W27" s="274"/>
      <c r="X27" s="275" t="s">
        <v>223</v>
      </c>
      <c r="Y27" s="275" t="s">
        <v>109</v>
      </c>
      <c r="Z27" s="275" t="s">
        <v>110</v>
      </c>
      <c r="AA27" s="276" t="s">
        <v>28</v>
      </c>
    </row>
    <row r="28" spans="1:27" x14ac:dyDescent="0.3">
      <c r="A28" s="221"/>
      <c r="B28" s="385" t="s">
        <v>111</v>
      </c>
      <c r="C28" s="385"/>
      <c r="D28" s="392"/>
      <c r="E28" s="392"/>
      <c r="F28" s="392"/>
      <c r="G28" s="392"/>
      <c r="H28" s="392"/>
      <c r="I28" s="392"/>
      <c r="J28" s="10"/>
      <c r="K28" s="385" t="s">
        <v>112</v>
      </c>
      <c r="L28" s="385"/>
      <c r="M28" s="385"/>
      <c r="N28" s="385"/>
      <c r="O28" s="397"/>
      <c r="P28" s="397"/>
      <c r="Q28" s="397"/>
      <c r="R28" s="37"/>
      <c r="S28" s="277"/>
      <c r="T28" s="278"/>
      <c r="U28" s="260"/>
      <c r="V28" s="1"/>
      <c r="W28" s="1"/>
      <c r="X28" s="166"/>
      <c r="Y28" s="166"/>
      <c r="Z28" s="186"/>
      <c r="AA28" s="236">
        <f>O42</f>
        <v>0</v>
      </c>
    </row>
    <row r="29" spans="1:27" x14ac:dyDescent="0.3">
      <c r="A29" s="221"/>
      <c r="B29" s="10"/>
      <c r="C29" s="244"/>
      <c r="D29" s="244"/>
      <c r="E29" s="244"/>
      <c r="F29" s="243"/>
      <c r="G29" s="243"/>
      <c r="H29" s="243"/>
      <c r="I29" s="243"/>
      <c r="J29" s="10"/>
      <c r="K29" s="262"/>
      <c r="L29" s="262"/>
      <c r="M29" s="262"/>
      <c r="N29" s="262"/>
      <c r="O29" s="243"/>
      <c r="P29" s="243"/>
      <c r="Q29" s="243"/>
      <c r="R29" s="39"/>
      <c r="S29" s="265"/>
      <c r="T29" s="62"/>
      <c r="U29" s="1"/>
      <c r="V29" s="1"/>
      <c r="W29" s="1"/>
      <c r="X29" s="166"/>
      <c r="Y29" s="166"/>
      <c r="Z29" s="186"/>
      <c r="AA29" s="205">
        <f>IF(Y29&gt;0,AA28-Y29+Z29,AA28 -X29+Z29)</f>
        <v>0</v>
      </c>
    </row>
    <row r="30" spans="1:27" x14ac:dyDescent="0.3">
      <c r="A30" s="221"/>
      <c r="B30" s="385" t="s">
        <v>113</v>
      </c>
      <c r="C30" s="385"/>
      <c r="D30" s="385"/>
      <c r="E30" s="387"/>
      <c r="F30" s="387"/>
      <c r="G30" s="387"/>
      <c r="H30" s="387"/>
      <c r="I30" s="383" t="s">
        <v>114</v>
      </c>
      <c r="J30" s="383"/>
      <c r="K30" s="385" t="s">
        <v>115</v>
      </c>
      <c r="L30" s="385"/>
      <c r="M30" s="385"/>
      <c r="N30" s="385"/>
      <c r="O30" s="395"/>
      <c r="P30" s="395"/>
      <c r="Q30" s="395"/>
      <c r="R30" s="37"/>
      <c r="S30" s="265"/>
      <c r="T30" s="62"/>
      <c r="U30" s="263"/>
      <c r="V30" s="1"/>
      <c r="W30" s="1"/>
      <c r="X30" s="166"/>
      <c r="Y30" s="166"/>
      <c r="Z30" s="187"/>
      <c r="AA30" s="205">
        <f t="shared" ref="AA30:AA44" si="1">IF(Y30&gt;0,AA29-Y30+Z30,AA29 -X30+Z30)</f>
        <v>0</v>
      </c>
    </row>
    <row r="31" spans="1:27" x14ac:dyDescent="0.3">
      <c r="A31" s="221"/>
      <c r="B31" s="10"/>
      <c r="C31" s="244"/>
      <c r="D31" s="244"/>
      <c r="E31" s="244"/>
      <c r="F31" s="243"/>
      <c r="G31" s="243"/>
      <c r="H31" s="243"/>
      <c r="I31" s="243"/>
      <c r="J31" s="10"/>
      <c r="K31" s="380" t="s">
        <v>119</v>
      </c>
      <c r="L31" s="380"/>
      <c r="M31" s="380"/>
      <c r="N31" s="380"/>
      <c r="O31" s="304">
        <f>(E30*O28)+O30</f>
        <v>0</v>
      </c>
      <c r="P31" s="304"/>
      <c r="Q31" s="304"/>
      <c r="R31" s="37"/>
      <c r="S31" s="265"/>
      <c r="T31" s="62"/>
      <c r="U31" s="1"/>
      <c r="V31" s="1"/>
      <c r="W31" s="1"/>
      <c r="X31" s="166"/>
      <c r="Y31" s="166"/>
      <c r="Z31" s="186"/>
      <c r="AA31" s="205">
        <f t="shared" si="1"/>
        <v>0</v>
      </c>
    </row>
    <row r="32" spans="1:27" x14ac:dyDescent="0.3">
      <c r="A32" s="221"/>
      <c r="B32" s="10"/>
      <c r="C32" s="244"/>
      <c r="D32" s="244"/>
      <c r="E32" s="244"/>
      <c r="F32" s="243"/>
      <c r="G32" s="243"/>
      <c r="H32" s="243"/>
      <c r="I32" s="243"/>
      <c r="J32" s="10"/>
      <c r="K32" s="262"/>
      <c r="L32" s="262"/>
      <c r="M32" s="262"/>
      <c r="N32" s="262"/>
      <c r="O32" s="243"/>
      <c r="P32" s="243"/>
      <c r="Q32" s="243"/>
      <c r="R32" s="39"/>
      <c r="S32" s="265"/>
      <c r="T32" s="62"/>
      <c r="U32" s="263"/>
      <c r="V32" s="1"/>
      <c r="W32" s="1"/>
      <c r="X32" s="166"/>
      <c r="Y32" s="166"/>
      <c r="Z32" s="186"/>
      <c r="AA32" s="205">
        <f t="shared" si="1"/>
        <v>0</v>
      </c>
    </row>
    <row r="33" spans="1:27" x14ac:dyDescent="0.3">
      <c r="A33" s="221"/>
      <c r="B33" s="385" t="s">
        <v>121</v>
      </c>
      <c r="C33" s="385"/>
      <c r="D33" s="385"/>
      <c r="E33" s="394"/>
      <c r="F33" s="394"/>
      <c r="G33" s="394"/>
      <c r="H33" s="394"/>
      <c r="I33" s="10"/>
      <c r="J33" s="10"/>
      <c r="K33" s="385" t="s">
        <v>122</v>
      </c>
      <c r="L33" s="385"/>
      <c r="M33" s="385"/>
      <c r="N33" s="385"/>
      <c r="O33" s="387"/>
      <c r="P33" s="387"/>
      <c r="Q33" s="387"/>
      <c r="R33" s="40"/>
      <c r="S33" s="265"/>
      <c r="T33" s="62"/>
      <c r="U33" s="1"/>
      <c r="V33" s="1"/>
      <c r="W33" s="1"/>
      <c r="X33" s="166"/>
      <c r="Y33" s="166"/>
      <c r="Z33" s="187"/>
      <c r="AA33" s="205">
        <f t="shared" si="1"/>
        <v>0</v>
      </c>
    </row>
    <row r="34" spans="1:27" x14ac:dyDescent="0.3">
      <c r="A34" s="221"/>
      <c r="B34" s="385" t="s">
        <v>124</v>
      </c>
      <c r="C34" s="385"/>
      <c r="D34" s="385"/>
      <c r="E34" s="394"/>
      <c r="F34" s="394"/>
      <c r="G34" s="394"/>
      <c r="H34" s="394"/>
      <c r="I34" s="243"/>
      <c r="J34" s="10"/>
      <c r="K34" s="380" t="s">
        <v>125</v>
      </c>
      <c r="L34" s="380"/>
      <c r="M34" s="380"/>
      <c r="N34" s="380"/>
      <c r="O34" s="304">
        <f>O33*E33*E34</f>
        <v>0</v>
      </c>
      <c r="P34" s="304"/>
      <c r="Q34" s="304"/>
      <c r="R34" s="39"/>
      <c r="S34" s="265"/>
      <c r="T34" s="62"/>
      <c r="U34" s="263"/>
      <c r="V34" s="1"/>
      <c r="W34" s="1"/>
      <c r="X34" s="166"/>
      <c r="Y34" s="166"/>
      <c r="Z34" s="186"/>
      <c r="AA34" s="205">
        <f t="shared" si="1"/>
        <v>0</v>
      </c>
    </row>
    <row r="35" spans="1:27" x14ac:dyDescent="0.3">
      <c r="A35" s="221"/>
      <c r="B35" s="10"/>
      <c r="C35" s="244"/>
      <c r="D35" s="244"/>
      <c r="E35" s="244"/>
      <c r="F35" s="243"/>
      <c r="G35" s="243"/>
      <c r="H35" s="243"/>
      <c r="I35" s="243"/>
      <c r="J35" s="10"/>
      <c r="K35" s="262"/>
      <c r="L35" s="262"/>
      <c r="M35" s="262"/>
      <c r="N35" s="262"/>
      <c r="O35" s="243"/>
      <c r="P35" s="243"/>
      <c r="Q35" s="243"/>
      <c r="R35" s="39"/>
      <c r="S35" s="265"/>
      <c r="T35" s="62"/>
      <c r="U35" s="263"/>
      <c r="V35" s="1"/>
      <c r="W35" s="1"/>
      <c r="X35" s="166"/>
      <c r="Y35" s="166"/>
      <c r="Z35" s="186"/>
      <c r="AA35" s="205">
        <f t="shared" si="1"/>
        <v>0</v>
      </c>
    </row>
    <row r="36" spans="1:27" x14ac:dyDescent="0.3">
      <c r="A36" s="221"/>
      <c r="B36" s="385" t="s">
        <v>129</v>
      </c>
      <c r="C36" s="385"/>
      <c r="D36" s="385"/>
      <c r="E36" s="392"/>
      <c r="F36" s="392"/>
      <c r="G36" s="392"/>
      <c r="H36" s="392"/>
      <c r="I36" s="10"/>
      <c r="J36" s="221"/>
      <c r="K36" s="221"/>
      <c r="L36" s="221"/>
      <c r="M36" s="221"/>
      <c r="N36" s="221"/>
      <c r="O36" s="393"/>
      <c r="P36" s="393"/>
      <c r="Q36" s="393"/>
      <c r="R36" s="37"/>
      <c r="S36" s="265"/>
      <c r="T36" s="62"/>
      <c r="U36" s="267"/>
      <c r="V36" s="1"/>
      <c r="W36" s="1"/>
      <c r="X36" s="166"/>
      <c r="Y36" s="166"/>
      <c r="Z36" s="187"/>
      <c r="AA36" s="205">
        <f t="shared" si="1"/>
        <v>0</v>
      </c>
    </row>
    <row r="37" spans="1:27" x14ac:dyDescent="0.3">
      <c r="A37" s="385" t="s">
        <v>218</v>
      </c>
      <c r="B37" s="385"/>
      <c r="C37" s="385"/>
      <c r="D37" s="385"/>
      <c r="E37" s="389"/>
      <c r="F37" s="389"/>
      <c r="G37" s="389"/>
      <c r="H37" s="389"/>
      <c r="I37" s="10"/>
      <c r="J37" s="10"/>
      <c r="K37" s="385" t="s">
        <v>219</v>
      </c>
      <c r="L37" s="385"/>
      <c r="M37" s="385"/>
      <c r="N37" s="385"/>
      <c r="O37" s="391"/>
      <c r="P37" s="391"/>
      <c r="Q37" s="391"/>
      <c r="R37" s="37"/>
      <c r="S37" s="265"/>
      <c r="T37" s="62"/>
      <c r="U37" s="263"/>
      <c r="V37" s="1"/>
      <c r="W37" s="1"/>
      <c r="X37" s="166"/>
      <c r="Y37" s="166"/>
      <c r="Z37" s="186"/>
      <c r="AA37" s="205">
        <f t="shared" si="1"/>
        <v>0</v>
      </c>
    </row>
    <row r="38" spans="1:27" x14ac:dyDescent="0.3">
      <c r="A38" s="221"/>
      <c r="B38" s="385" t="s">
        <v>130</v>
      </c>
      <c r="C38" s="385"/>
      <c r="D38" s="385"/>
      <c r="E38" s="389"/>
      <c r="F38" s="389"/>
      <c r="G38" s="389"/>
      <c r="H38" s="389"/>
      <c r="I38" s="10"/>
      <c r="J38" s="385" t="s">
        <v>220</v>
      </c>
      <c r="K38" s="385"/>
      <c r="L38" s="385"/>
      <c r="M38" s="385"/>
      <c r="N38" s="385"/>
      <c r="O38" s="387"/>
      <c r="P38" s="387"/>
      <c r="Q38" s="387"/>
      <c r="R38" s="37"/>
      <c r="S38" s="265"/>
      <c r="T38" s="62"/>
      <c r="U38" s="263"/>
      <c r="V38" s="1"/>
      <c r="W38" s="1"/>
      <c r="X38" s="166"/>
      <c r="Y38" s="166"/>
      <c r="Z38" s="186"/>
      <c r="AA38" s="205">
        <f t="shared" si="1"/>
        <v>0</v>
      </c>
    </row>
    <row r="39" spans="1:27" x14ac:dyDescent="0.3">
      <c r="A39" s="221"/>
      <c r="B39" s="385" t="s">
        <v>131</v>
      </c>
      <c r="C39" s="385"/>
      <c r="D39" s="385"/>
      <c r="E39" s="390"/>
      <c r="F39" s="390"/>
      <c r="G39" s="390"/>
      <c r="H39" s="390"/>
      <c r="I39" s="10"/>
      <c r="J39" s="10"/>
      <c r="K39" s="385" t="s">
        <v>132</v>
      </c>
      <c r="L39" s="385"/>
      <c r="M39" s="385"/>
      <c r="N39" s="385"/>
      <c r="O39" s="391"/>
      <c r="P39" s="391"/>
      <c r="Q39" s="391"/>
      <c r="R39" s="40"/>
      <c r="S39" s="265"/>
      <c r="T39" s="62"/>
      <c r="U39" s="1"/>
      <c r="V39" s="1"/>
      <c r="W39" s="1"/>
      <c r="X39" s="166"/>
      <c r="Y39" s="166"/>
      <c r="Z39" s="186"/>
      <c r="AA39" s="205">
        <f t="shared" si="1"/>
        <v>0</v>
      </c>
    </row>
    <row r="40" spans="1:27" x14ac:dyDescent="0.3">
      <c r="A40" s="221"/>
      <c r="B40" s="262"/>
      <c r="C40" s="262"/>
      <c r="D40" s="262"/>
      <c r="E40" s="268"/>
      <c r="F40" s="268"/>
      <c r="G40" s="268"/>
      <c r="H40" s="268"/>
      <c r="I40" s="10"/>
      <c r="J40" s="10"/>
      <c r="K40" s="380" t="s">
        <v>133</v>
      </c>
      <c r="L40" s="380"/>
      <c r="M40" s="380"/>
      <c r="N40" s="380"/>
      <c r="O40" s="382">
        <f>IF(E38&gt;0,O39*E39*E38+(O38*E38),0)+IF(E37&gt;0,O37*E37,0)</f>
        <v>0</v>
      </c>
      <c r="P40" s="382"/>
      <c r="Q40" s="382"/>
      <c r="R40" s="37"/>
      <c r="S40" s="265"/>
      <c r="T40" s="62"/>
      <c r="U40" s="1"/>
      <c r="V40" s="1"/>
      <c r="W40" s="1"/>
      <c r="X40" s="166"/>
      <c r="Y40" s="166"/>
      <c r="Z40" s="186"/>
      <c r="AA40" s="205">
        <f t="shared" si="1"/>
        <v>0</v>
      </c>
    </row>
    <row r="41" spans="1:27" x14ac:dyDescent="0.3">
      <c r="A41" s="221"/>
      <c r="B41" s="383" t="s">
        <v>47</v>
      </c>
      <c r="C41" s="383"/>
      <c r="D41" s="383"/>
      <c r="E41" s="383"/>
      <c r="F41" s="383"/>
      <c r="G41" s="10"/>
      <c r="H41" s="10"/>
      <c r="I41" s="10"/>
      <c r="J41" s="281" t="e">
        <f>(O45/O28)/(E33+1)</f>
        <v>#DIV/0!</v>
      </c>
      <c r="K41" s="221"/>
      <c r="L41" s="221"/>
      <c r="M41" s="221"/>
      <c r="N41" s="221"/>
      <c r="O41" s="243"/>
      <c r="P41" s="243"/>
      <c r="Q41" s="243"/>
      <c r="R41" s="37"/>
      <c r="S41" s="265"/>
      <c r="T41" s="62"/>
      <c r="U41" s="1"/>
      <c r="V41" s="1"/>
      <c r="W41" s="1"/>
      <c r="X41" s="166"/>
      <c r="Y41" s="166"/>
      <c r="Z41" s="186"/>
      <c r="AA41" s="205">
        <f t="shared" si="1"/>
        <v>0</v>
      </c>
    </row>
    <row r="42" spans="1:27" x14ac:dyDescent="0.3">
      <c r="A42" s="221"/>
      <c r="B42" s="384"/>
      <c r="C42" s="384"/>
      <c r="D42" s="384"/>
      <c r="E42" s="384"/>
      <c r="F42" s="384"/>
      <c r="G42" s="384"/>
      <c r="H42" s="384"/>
      <c r="I42" s="384"/>
      <c r="J42" s="10"/>
      <c r="K42" s="10"/>
      <c r="L42" s="385" t="s">
        <v>134</v>
      </c>
      <c r="M42" s="385"/>
      <c r="N42" s="385"/>
      <c r="O42" s="386">
        <f>O31+O34+O40</f>
        <v>0</v>
      </c>
      <c r="P42" s="386"/>
      <c r="Q42" s="386"/>
      <c r="R42" s="37"/>
      <c r="S42" s="265"/>
      <c r="T42" s="62"/>
      <c r="U42" s="266"/>
      <c r="V42" s="1"/>
      <c r="W42" s="1"/>
      <c r="X42" s="166"/>
      <c r="Y42" s="166"/>
      <c r="Z42" s="186"/>
      <c r="AA42" s="205">
        <f t="shared" si="1"/>
        <v>0</v>
      </c>
    </row>
    <row r="43" spans="1:27" x14ac:dyDescent="0.3">
      <c r="A43" s="221"/>
      <c r="B43" s="384"/>
      <c r="C43" s="384"/>
      <c r="D43" s="384"/>
      <c r="E43" s="384"/>
      <c r="F43" s="384"/>
      <c r="G43" s="384"/>
      <c r="H43" s="384"/>
      <c r="I43" s="384"/>
      <c r="J43" s="385" t="s">
        <v>221</v>
      </c>
      <c r="K43" s="385"/>
      <c r="L43" s="385"/>
      <c r="M43" s="385"/>
      <c r="N43" s="385"/>
      <c r="O43" s="387">
        <f>O42/3</f>
        <v>0</v>
      </c>
      <c r="P43" s="387"/>
      <c r="Q43" s="387"/>
      <c r="R43" s="37"/>
      <c r="S43" s="265"/>
      <c r="T43" s="62"/>
      <c r="U43" s="1"/>
      <c r="V43" s="1"/>
      <c r="W43" s="1"/>
      <c r="X43" s="166"/>
      <c r="Y43" s="166"/>
      <c r="Z43" s="186"/>
      <c r="AA43" s="205">
        <f t="shared" si="1"/>
        <v>0</v>
      </c>
    </row>
    <row r="44" spans="1:27" ht="15" thickBot="1" x14ac:dyDescent="0.35">
      <c r="A44" s="221"/>
      <c r="B44" s="384"/>
      <c r="C44" s="384"/>
      <c r="D44" s="384"/>
      <c r="E44" s="384"/>
      <c r="F44" s="384"/>
      <c r="G44" s="384"/>
      <c r="H44" s="384"/>
      <c r="I44" s="384"/>
      <c r="J44" s="10"/>
      <c r="K44" s="10"/>
      <c r="L44" s="385" t="s">
        <v>222</v>
      </c>
      <c r="M44" s="385"/>
      <c r="N44" s="385"/>
      <c r="O44" s="388">
        <f>IF(O43=0,0,O43/O42)</f>
        <v>0</v>
      </c>
      <c r="P44" s="388"/>
      <c r="Q44" s="388"/>
      <c r="R44" s="37"/>
      <c r="S44" s="265"/>
      <c r="T44" s="62"/>
      <c r="U44" s="1"/>
      <c r="V44" s="1"/>
      <c r="W44" s="1"/>
      <c r="X44" s="166"/>
      <c r="Y44" s="166"/>
      <c r="Z44" s="186"/>
      <c r="AA44" s="205">
        <f t="shared" si="1"/>
        <v>0</v>
      </c>
    </row>
    <row r="45" spans="1:27" ht="15.6" x14ac:dyDescent="0.3">
      <c r="A45" s="221"/>
      <c r="B45" s="384"/>
      <c r="C45" s="384"/>
      <c r="D45" s="384"/>
      <c r="E45" s="384"/>
      <c r="F45" s="384"/>
      <c r="G45" s="384"/>
      <c r="H45" s="384"/>
      <c r="I45" s="384"/>
      <c r="J45" s="10"/>
      <c r="K45" s="10"/>
      <c r="L45" s="380" t="s">
        <v>135</v>
      </c>
      <c r="M45" s="380"/>
      <c r="N45" s="380"/>
      <c r="O45" s="381">
        <f>O42-O43</f>
        <v>0</v>
      </c>
      <c r="P45" s="381"/>
      <c r="Q45" s="381"/>
      <c r="R45" s="37"/>
      <c r="S45" s="265"/>
      <c r="T45" s="62"/>
      <c r="U45" s="1"/>
      <c r="V45" s="1"/>
      <c r="W45" s="1"/>
      <c r="X45" s="166"/>
      <c r="Y45" s="166"/>
      <c r="Z45" s="186"/>
      <c r="AA45" s="279">
        <f>AA44</f>
        <v>0</v>
      </c>
    </row>
    <row r="46" spans="1:27" x14ac:dyDescent="0.3">
      <c r="A46" s="40"/>
      <c r="B46" s="40"/>
      <c r="C46" s="40"/>
      <c r="D46" s="40"/>
      <c r="E46" s="40"/>
      <c r="F46" s="40"/>
      <c r="G46" s="40"/>
      <c r="H46" s="40"/>
      <c r="I46" s="40"/>
      <c r="J46" s="40"/>
      <c r="K46" s="40"/>
      <c r="L46" s="40"/>
      <c r="M46" s="40"/>
      <c r="N46" s="40"/>
      <c r="O46" s="40"/>
      <c r="P46" s="40"/>
      <c r="Q46" s="40"/>
      <c r="R46" s="40"/>
      <c r="S46" s="38"/>
      <c r="T46" s="38"/>
      <c r="U46" s="38"/>
      <c r="V46" s="38"/>
      <c r="W46" s="38"/>
      <c r="X46" s="272"/>
      <c r="Y46" s="272"/>
      <c r="Z46" s="280"/>
      <c r="AA46" s="82"/>
    </row>
    <row r="49" spans="21:21" x14ac:dyDescent="0.3">
      <c r="U49" s="221" t="s">
        <v>87</v>
      </c>
    </row>
  </sheetData>
  <sheetProtection algorithmName="SHA-512" hashValue="8/Q7hzb+AyD0X+qBfD7IictHddDfYIFIfkrGLnnRb+bxWPM5yVZM+U0nWsPllvexrGR8u/Mr7z4IzVsI+2wrXw==" saltValue="TG1iapIWXG8LyW3MaYIZvA==" spinCount="100000" sheet="1" objects="1" scenarios="1"/>
  <mergeCells count="101">
    <mergeCell ref="S3:U4"/>
    <mergeCell ref="B4:Q4"/>
    <mergeCell ref="B5:Q5"/>
    <mergeCell ref="B6:Q6"/>
    <mergeCell ref="B7:Q7"/>
    <mergeCell ref="B8:C8"/>
    <mergeCell ref="D8:I8"/>
    <mergeCell ref="K8:N8"/>
    <mergeCell ref="O8:Q8"/>
    <mergeCell ref="A1:Q1"/>
    <mergeCell ref="B2:Q2"/>
    <mergeCell ref="B3:Q3"/>
    <mergeCell ref="B13:D13"/>
    <mergeCell ref="E13:H13"/>
    <mergeCell ref="K13:N13"/>
    <mergeCell ref="O13:Q13"/>
    <mergeCell ref="B14:D14"/>
    <mergeCell ref="E14:H14"/>
    <mergeCell ref="K14:N14"/>
    <mergeCell ref="O14:Q14"/>
    <mergeCell ref="B10:D10"/>
    <mergeCell ref="E10:H10"/>
    <mergeCell ref="I10:J10"/>
    <mergeCell ref="K10:N10"/>
    <mergeCell ref="O10:Q10"/>
    <mergeCell ref="K11:N11"/>
    <mergeCell ref="O11:Q11"/>
    <mergeCell ref="B18:D18"/>
    <mergeCell ref="E18:H18"/>
    <mergeCell ref="J18:N18"/>
    <mergeCell ref="O18:Q18"/>
    <mergeCell ref="B19:D19"/>
    <mergeCell ref="E19:H19"/>
    <mergeCell ref="K19:N19"/>
    <mergeCell ref="O19:Q19"/>
    <mergeCell ref="B16:D16"/>
    <mergeCell ref="E16:H16"/>
    <mergeCell ref="O16:Q16"/>
    <mergeCell ref="A17:D17"/>
    <mergeCell ref="E17:H17"/>
    <mergeCell ref="K17:N17"/>
    <mergeCell ref="O17:Q17"/>
    <mergeCell ref="L25:N25"/>
    <mergeCell ref="O25:Q25"/>
    <mergeCell ref="B27:Q27"/>
    <mergeCell ref="B28:C28"/>
    <mergeCell ref="D28:I28"/>
    <mergeCell ref="K28:N28"/>
    <mergeCell ref="O28:Q28"/>
    <mergeCell ref="K20:N20"/>
    <mergeCell ref="O20:Q20"/>
    <mergeCell ref="B21:F21"/>
    <mergeCell ref="B22:I25"/>
    <mergeCell ref="L22:N22"/>
    <mergeCell ref="O22:Q22"/>
    <mergeCell ref="J23:N23"/>
    <mergeCell ref="O23:Q23"/>
    <mergeCell ref="L24:N24"/>
    <mergeCell ref="O24:Q24"/>
    <mergeCell ref="B33:D33"/>
    <mergeCell ref="E33:H33"/>
    <mergeCell ref="K33:N33"/>
    <mergeCell ref="O33:Q33"/>
    <mergeCell ref="B34:D34"/>
    <mergeCell ref="E34:H34"/>
    <mergeCell ref="K34:N34"/>
    <mergeCell ref="O34:Q34"/>
    <mergeCell ref="B30:D30"/>
    <mergeCell ref="E30:H30"/>
    <mergeCell ref="I30:J30"/>
    <mergeCell ref="K30:N30"/>
    <mergeCell ref="O30:Q30"/>
    <mergeCell ref="K31:N31"/>
    <mergeCell ref="O31:Q31"/>
    <mergeCell ref="B38:D38"/>
    <mergeCell ref="E38:H38"/>
    <mergeCell ref="J38:N38"/>
    <mergeCell ref="O38:Q38"/>
    <mergeCell ref="B39:D39"/>
    <mergeCell ref="E39:H39"/>
    <mergeCell ref="K39:N39"/>
    <mergeCell ref="O39:Q39"/>
    <mergeCell ref="B36:D36"/>
    <mergeCell ref="E36:H36"/>
    <mergeCell ref="O36:Q36"/>
    <mergeCell ref="A37:D37"/>
    <mergeCell ref="E37:H37"/>
    <mergeCell ref="K37:N37"/>
    <mergeCell ref="O37:Q37"/>
    <mergeCell ref="L45:N45"/>
    <mergeCell ref="O45:Q45"/>
    <mergeCell ref="K40:N40"/>
    <mergeCell ref="O40:Q40"/>
    <mergeCell ref="B41:F41"/>
    <mergeCell ref="B42:I45"/>
    <mergeCell ref="L42:N42"/>
    <mergeCell ref="O42:Q42"/>
    <mergeCell ref="J43:N43"/>
    <mergeCell ref="O43:Q43"/>
    <mergeCell ref="L44:N44"/>
    <mergeCell ref="O44:Q4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6C828-F3BE-4259-94E5-2DD9BDA54558}">
  <sheetPr>
    <tabColor rgb="FFFFFF00"/>
  </sheetPr>
  <dimension ref="A1:AE49"/>
  <sheetViews>
    <sheetView topLeftCell="A7" workbookViewId="0">
      <selection activeCell="O39" sqref="O39:Q39"/>
    </sheetView>
  </sheetViews>
  <sheetFormatPr defaultRowHeight="14.4" x14ac:dyDescent="0.3"/>
  <cols>
    <col min="1" max="1" width="2.44140625" style="5" customWidth="1"/>
    <col min="2" max="2" width="9.6640625" style="5" customWidth="1"/>
    <col min="3" max="3" width="5.109375" style="5" customWidth="1"/>
    <col min="4" max="8" width="4.88671875" style="5" customWidth="1"/>
    <col min="9" max="9" width="3.109375" style="5" customWidth="1"/>
    <col min="10" max="10" width="5.5546875" style="5" customWidth="1"/>
    <col min="11" max="11" width="5.33203125" style="5" customWidth="1"/>
    <col min="12" max="12" width="8.6640625" style="5" customWidth="1"/>
    <col min="13" max="17" width="4.88671875" style="5" customWidth="1"/>
    <col min="18" max="18" width="7.33203125" style="5" customWidth="1"/>
    <col min="19" max="19" width="5.109375" style="221" customWidth="1"/>
    <col min="20" max="20" width="11.109375" style="221" customWidth="1"/>
    <col min="21" max="21" width="41.109375" style="221" customWidth="1"/>
    <col min="22" max="22" width="10.33203125" style="221" customWidth="1"/>
    <col min="23" max="23" width="8.5546875" style="221" customWidth="1"/>
    <col min="24" max="26" width="10.6640625" style="77" customWidth="1"/>
    <col min="27" max="27" width="11.88671875" style="10" customWidth="1"/>
  </cols>
  <sheetData>
    <row r="1" spans="1:31" ht="21" x14ac:dyDescent="0.4">
      <c r="A1" s="398" t="s">
        <v>217</v>
      </c>
      <c r="B1" s="398"/>
      <c r="C1" s="398"/>
      <c r="D1" s="398"/>
      <c r="E1" s="398"/>
      <c r="F1" s="398"/>
      <c r="G1" s="398"/>
      <c r="H1" s="398"/>
      <c r="I1" s="398"/>
      <c r="J1" s="398"/>
      <c r="K1" s="398"/>
      <c r="L1" s="398"/>
      <c r="M1" s="398"/>
      <c r="N1" s="398"/>
      <c r="O1" s="398"/>
      <c r="P1" s="398"/>
      <c r="Q1" s="398"/>
      <c r="R1" s="245"/>
      <c r="S1" s="52" t="s">
        <v>224</v>
      </c>
      <c r="T1" s="70"/>
      <c r="U1" s="70"/>
      <c r="V1" s="246" t="s">
        <v>18</v>
      </c>
      <c r="W1" s="70"/>
      <c r="X1" s="101"/>
      <c r="Y1" s="101">
        <f>'[2]Revenues &amp; Summary'!G29</f>
        <v>0</v>
      </c>
      <c r="Z1" s="101"/>
      <c r="AA1" s="235"/>
    </row>
    <row r="2" spans="1:31" x14ac:dyDescent="0.3">
      <c r="A2" s="15"/>
      <c r="B2" s="322" t="s">
        <v>189</v>
      </c>
      <c r="C2" s="322"/>
      <c r="D2" s="322"/>
      <c r="E2" s="322"/>
      <c r="F2" s="322"/>
      <c r="G2" s="322"/>
      <c r="H2" s="322"/>
      <c r="I2" s="322"/>
      <c r="J2" s="322"/>
      <c r="K2" s="322"/>
      <c r="L2" s="322"/>
      <c r="M2" s="322"/>
      <c r="N2" s="322"/>
      <c r="O2" s="322"/>
      <c r="P2" s="322"/>
      <c r="Q2" s="322"/>
      <c r="R2" s="245"/>
      <c r="S2" s="247" t="s">
        <v>215</v>
      </c>
      <c r="T2" s="247"/>
      <c r="U2" s="70"/>
      <c r="V2" s="248" t="s">
        <v>18</v>
      </c>
      <c r="W2" s="248"/>
      <c r="X2" s="101"/>
      <c r="Y2" s="101">
        <f>'[2]Revenues &amp; Summary'!G30</f>
        <v>0</v>
      </c>
      <c r="Z2" s="101"/>
      <c r="AA2" s="235"/>
    </row>
    <row r="3" spans="1:31" x14ac:dyDescent="0.3">
      <c r="B3" s="322" t="s">
        <v>209</v>
      </c>
      <c r="C3" s="322"/>
      <c r="D3" s="322"/>
      <c r="E3" s="322"/>
      <c r="F3" s="322"/>
      <c r="G3" s="322"/>
      <c r="H3" s="322"/>
      <c r="I3" s="322"/>
      <c r="J3" s="322"/>
      <c r="K3" s="322"/>
      <c r="L3" s="322"/>
      <c r="M3" s="322"/>
      <c r="N3" s="322"/>
      <c r="O3" s="322"/>
      <c r="P3" s="322"/>
      <c r="Q3" s="322"/>
      <c r="R3" s="40"/>
      <c r="S3" s="399" t="s">
        <v>101</v>
      </c>
      <c r="T3" s="399"/>
      <c r="U3" s="399"/>
      <c r="V3" s="248"/>
      <c r="W3" s="248"/>
      <c r="X3" s="249"/>
      <c r="Y3" s="101"/>
      <c r="Z3" s="101"/>
      <c r="AA3" s="229"/>
    </row>
    <row r="4" spans="1:31" ht="15" thickBot="1" x14ac:dyDescent="0.35">
      <c r="A4" s="221"/>
      <c r="B4" s="319" t="s">
        <v>102</v>
      </c>
      <c r="C4" s="319"/>
      <c r="D4" s="319"/>
      <c r="E4" s="319"/>
      <c r="F4" s="319"/>
      <c r="G4" s="319"/>
      <c r="H4" s="319"/>
      <c r="I4" s="319"/>
      <c r="J4" s="319"/>
      <c r="K4" s="319"/>
      <c r="L4" s="319"/>
      <c r="M4" s="319"/>
      <c r="N4" s="319"/>
      <c r="O4" s="319"/>
      <c r="P4" s="319"/>
      <c r="Q4" s="319"/>
      <c r="R4" s="250"/>
      <c r="S4" s="400"/>
      <c r="T4" s="400"/>
      <c r="U4" s="400"/>
      <c r="V4" s="88" t="s">
        <v>18</v>
      </c>
      <c r="W4" s="100"/>
      <c r="X4" s="102"/>
      <c r="Y4" s="101">
        <f>'[2]Revenues &amp; Summary'!G31</f>
        <v>0</v>
      </c>
      <c r="Z4" s="76"/>
      <c r="AA4" s="106"/>
    </row>
    <row r="5" spans="1:31" x14ac:dyDescent="0.3">
      <c r="A5" s="251"/>
      <c r="B5" s="401" t="s">
        <v>103</v>
      </c>
      <c r="C5" s="401"/>
      <c r="D5" s="401"/>
      <c r="E5" s="401"/>
      <c r="F5" s="401"/>
      <c r="G5" s="401"/>
      <c r="H5" s="401"/>
      <c r="I5" s="401"/>
      <c r="J5" s="401"/>
      <c r="K5" s="401"/>
      <c r="L5" s="401"/>
      <c r="M5" s="401"/>
      <c r="N5" s="401"/>
      <c r="O5" s="401"/>
      <c r="P5" s="401"/>
      <c r="Q5" s="401"/>
      <c r="R5" s="252"/>
      <c r="S5" s="97"/>
      <c r="T5" s="97"/>
      <c r="U5" s="97"/>
      <c r="V5" s="97"/>
      <c r="W5" s="253"/>
      <c r="X5" s="254"/>
      <c r="Y5" s="254"/>
      <c r="Z5" s="254"/>
      <c r="AA5" s="107"/>
      <c r="AC5" s="18"/>
      <c r="AD5" s="18"/>
      <c r="AE5" s="18"/>
    </row>
    <row r="6" spans="1:31" ht="15" thickBot="1" x14ac:dyDescent="0.35">
      <c r="A6" s="48"/>
      <c r="B6" s="402" t="s">
        <v>104</v>
      </c>
      <c r="C6" s="402"/>
      <c r="D6" s="402"/>
      <c r="E6" s="402"/>
      <c r="F6" s="402"/>
      <c r="G6" s="402"/>
      <c r="H6" s="402"/>
      <c r="I6" s="402"/>
      <c r="J6" s="402"/>
      <c r="K6" s="402"/>
      <c r="L6" s="402"/>
      <c r="M6" s="402"/>
      <c r="N6" s="402"/>
      <c r="O6" s="402"/>
      <c r="P6" s="402"/>
      <c r="Q6" s="402"/>
      <c r="R6" s="255"/>
      <c r="S6" s="97"/>
      <c r="T6" s="97"/>
      <c r="U6" s="97"/>
      <c r="V6" s="97"/>
      <c r="W6" s="97"/>
      <c r="X6" s="103"/>
      <c r="Y6" s="103"/>
      <c r="Z6" s="103"/>
      <c r="AA6" s="108"/>
      <c r="AC6" s="201" t="s">
        <v>116</v>
      </c>
      <c r="AD6" s="201" t="s">
        <v>117</v>
      </c>
      <c r="AE6" s="201" t="s">
        <v>118</v>
      </c>
    </row>
    <row r="7" spans="1:31" ht="17.399999999999999" x14ac:dyDescent="0.35">
      <c r="A7" s="256"/>
      <c r="B7" s="396" t="s">
        <v>141</v>
      </c>
      <c r="C7" s="396"/>
      <c r="D7" s="396"/>
      <c r="E7" s="396"/>
      <c r="F7" s="396"/>
      <c r="G7" s="396"/>
      <c r="H7" s="396"/>
      <c r="I7" s="396"/>
      <c r="J7" s="396"/>
      <c r="K7" s="396"/>
      <c r="L7" s="396"/>
      <c r="M7" s="396"/>
      <c r="N7" s="396"/>
      <c r="O7" s="396"/>
      <c r="P7" s="396"/>
      <c r="Q7" s="396"/>
      <c r="R7" s="36"/>
      <c r="S7" s="98" t="s">
        <v>106</v>
      </c>
      <c r="T7" s="99" t="s">
        <v>107</v>
      </c>
      <c r="U7" s="99" t="s">
        <v>108</v>
      </c>
      <c r="V7" s="99" t="s">
        <v>24</v>
      </c>
      <c r="W7" s="99"/>
      <c r="X7" s="104" t="s">
        <v>25</v>
      </c>
      <c r="Y7" s="104" t="s">
        <v>109</v>
      </c>
      <c r="Z7" s="104" t="s">
        <v>110</v>
      </c>
      <c r="AA7" s="257" t="s">
        <v>28</v>
      </c>
      <c r="AC7" s="202"/>
      <c r="AD7" s="203">
        <v>0</v>
      </c>
      <c r="AE7" s="203">
        <v>0</v>
      </c>
    </row>
    <row r="8" spans="1:31" x14ac:dyDescent="0.3">
      <c r="A8" s="221"/>
      <c r="B8" s="385" t="s">
        <v>111</v>
      </c>
      <c r="C8" s="385"/>
      <c r="D8" s="392"/>
      <c r="E8" s="392"/>
      <c r="F8" s="392"/>
      <c r="G8" s="392"/>
      <c r="H8" s="392"/>
      <c r="I8" s="392"/>
      <c r="J8" s="10"/>
      <c r="K8" s="385" t="s">
        <v>112</v>
      </c>
      <c r="L8" s="385"/>
      <c r="M8" s="385"/>
      <c r="N8" s="385"/>
      <c r="O8" s="397"/>
      <c r="P8" s="397"/>
      <c r="Q8" s="397"/>
      <c r="R8" s="38"/>
      <c r="S8" s="258"/>
      <c r="T8" s="259"/>
      <c r="U8" s="260"/>
      <c r="V8" s="260"/>
      <c r="W8" s="260"/>
      <c r="X8" s="261"/>
      <c r="Y8" s="261"/>
      <c r="Z8" s="261"/>
      <c r="AA8" s="236">
        <f>O22</f>
        <v>0</v>
      </c>
      <c r="AC8" s="204" t="s">
        <v>120</v>
      </c>
      <c r="AD8" s="203"/>
      <c r="AE8" s="203">
        <v>0</v>
      </c>
    </row>
    <row r="9" spans="1:31" x14ac:dyDescent="0.3">
      <c r="A9" s="221"/>
      <c r="B9" s="10"/>
      <c r="C9" s="244"/>
      <c r="D9" s="244"/>
      <c r="E9" s="244"/>
      <c r="F9" s="243"/>
      <c r="G9" s="243"/>
      <c r="H9" s="243"/>
      <c r="I9" s="243"/>
      <c r="J9" s="10"/>
      <c r="K9" s="262"/>
      <c r="L9" s="262"/>
      <c r="M9" s="262"/>
      <c r="N9" s="262"/>
      <c r="O9" s="243"/>
      <c r="P9" s="243"/>
      <c r="Q9" s="243"/>
      <c r="R9" s="38"/>
      <c r="S9" s="1"/>
      <c r="T9" s="167"/>
      <c r="U9" s="1"/>
      <c r="V9" s="1"/>
      <c r="W9" s="1"/>
      <c r="X9" s="166"/>
      <c r="Y9" s="166"/>
      <c r="Z9" s="166"/>
      <c r="AA9" s="205">
        <f>IF(Y9&gt;0,AA8-Y9+Z9,AA8 -X9+Z9)</f>
        <v>0</v>
      </c>
      <c r="AC9" s="204" t="s">
        <v>123</v>
      </c>
      <c r="AD9" s="204">
        <v>0.65500000000000003</v>
      </c>
      <c r="AE9" s="204">
        <v>0</v>
      </c>
    </row>
    <row r="10" spans="1:31" x14ac:dyDescent="0.3">
      <c r="A10" s="221"/>
      <c r="B10" s="385" t="s">
        <v>113</v>
      </c>
      <c r="C10" s="385"/>
      <c r="D10" s="385"/>
      <c r="E10" s="387"/>
      <c r="F10" s="387"/>
      <c r="G10" s="387"/>
      <c r="H10" s="387"/>
      <c r="I10" s="383" t="s">
        <v>114</v>
      </c>
      <c r="J10" s="383"/>
      <c r="K10" s="385" t="s">
        <v>115</v>
      </c>
      <c r="L10" s="385"/>
      <c r="M10" s="385"/>
      <c r="N10" s="385"/>
      <c r="O10" s="395"/>
      <c r="P10" s="395"/>
      <c r="Q10" s="395"/>
      <c r="R10" s="38"/>
      <c r="T10" s="62"/>
      <c r="U10" s="1"/>
      <c r="V10" s="1"/>
      <c r="W10" s="1"/>
      <c r="X10" s="166"/>
      <c r="Y10" s="166"/>
      <c r="Z10" s="166"/>
      <c r="AA10" s="205">
        <f t="shared" ref="AA10:AA24" si="0">IF(Y10&gt;0,AA9-Y10+Z10,AA9 -X10+Z10)</f>
        <v>0</v>
      </c>
      <c r="AC10" s="204" t="s">
        <v>126</v>
      </c>
      <c r="AD10" s="203">
        <v>0.65500000000000003</v>
      </c>
      <c r="AE10" s="203">
        <v>68</v>
      </c>
    </row>
    <row r="11" spans="1:31" x14ac:dyDescent="0.3">
      <c r="A11" s="221"/>
      <c r="B11" s="10"/>
      <c r="C11" s="244"/>
      <c r="D11" s="244"/>
      <c r="E11" s="244"/>
      <c r="F11" s="243"/>
      <c r="G11" s="243"/>
      <c r="H11" s="243"/>
      <c r="I11" s="243"/>
      <c r="J11" s="10"/>
      <c r="K11" s="380" t="s">
        <v>119</v>
      </c>
      <c r="L11" s="380"/>
      <c r="M11" s="380"/>
      <c r="N11" s="380"/>
      <c r="O11" s="304">
        <f>(E10*O8)+O10</f>
        <v>0</v>
      </c>
      <c r="P11" s="304"/>
      <c r="Q11" s="304"/>
      <c r="R11" s="38"/>
      <c r="T11" s="62"/>
      <c r="U11" s="263"/>
      <c r="V11" s="1"/>
      <c r="W11" s="1"/>
      <c r="X11" s="264"/>
      <c r="Y11" s="166"/>
      <c r="Z11" s="166"/>
      <c r="AA11" s="205">
        <f t="shared" si="0"/>
        <v>0</v>
      </c>
      <c r="AC11" s="203" t="s">
        <v>127</v>
      </c>
      <c r="AD11" s="203">
        <v>0.65500000000000003</v>
      </c>
      <c r="AE11" s="203">
        <v>42.25</v>
      </c>
    </row>
    <row r="12" spans="1:31" x14ac:dyDescent="0.3">
      <c r="A12" s="221"/>
      <c r="B12" s="10"/>
      <c r="C12" s="244"/>
      <c r="D12" s="244"/>
      <c r="E12" s="244"/>
      <c r="F12" s="243"/>
      <c r="G12" s="243"/>
      <c r="H12" s="243"/>
      <c r="I12" s="243"/>
      <c r="J12" s="10"/>
      <c r="K12" s="262"/>
      <c r="L12" s="262"/>
      <c r="M12" s="262"/>
      <c r="N12" s="262"/>
      <c r="O12" s="243"/>
      <c r="P12" s="243"/>
      <c r="Q12" s="243"/>
      <c r="R12" s="38"/>
      <c r="S12" s="265"/>
      <c r="T12" s="62"/>
      <c r="U12" s="263"/>
      <c r="V12" s="1"/>
      <c r="W12" s="1"/>
      <c r="X12" s="264"/>
      <c r="Y12" s="166"/>
      <c r="Z12" s="166"/>
      <c r="AA12" s="205">
        <f t="shared" si="0"/>
        <v>0</v>
      </c>
      <c r="AC12" s="203" t="s">
        <v>128</v>
      </c>
      <c r="AD12" s="203">
        <v>0</v>
      </c>
      <c r="AE12" s="203">
        <v>0</v>
      </c>
    </row>
    <row r="13" spans="1:31" x14ac:dyDescent="0.3">
      <c r="A13" s="221"/>
      <c r="B13" s="385" t="s">
        <v>121</v>
      </c>
      <c r="C13" s="385"/>
      <c r="D13" s="385"/>
      <c r="E13" s="394"/>
      <c r="F13" s="394"/>
      <c r="G13" s="394"/>
      <c r="H13" s="394"/>
      <c r="I13" s="10"/>
      <c r="J13" s="10"/>
      <c r="K13" s="385" t="s">
        <v>122</v>
      </c>
      <c r="L13" s="385"/>
      <c r="M13" s="385"/>
      <c r="N13" s="385"/>
      <c r="O13" s="387"/>
      <c r="P13" s="387"/>
      <c r="Q13" s="387"/>
      <c r="R13" s="38"/>
      <c r="S13" s="265"/>
      <c r="T13" s="62"/>
      <c r="U13" s="1"/>
      <c r="V13" s="1"/>
      <c r="W13" s="1"/>
      <c r="X13" s="166"/>
      <c r="Y13" s="166"/>
      <c r="Z13" s="186"/>
      <c r="AA13" s="205">
        <f t="shared" si="0"/>
        <v>0</v>
      </c>
      <c r="AC13" s="15"/>
      <c r="AD13" s="15"/>
      <c r="AE13" s="15"/>
    </row>
    <row r="14" spans="1:31" x14ac:dyDescent="0.3">
      <c r="A14" s="221"/>
      <c r="B14" s="385" t="s">
        <v>124</v>
      </c>
      <c r="C14" s="385"/>
      <c r="D14" s="385"/>
      <c r="E14" s="394"/>
      <c r="F14" s="394"/>
      <c r="G14" s="394"/>
      <c r="H14" s="394"/>
      <c r="I14" s="243"/>
      <c r="J14" s="10"/>
      <c r="K14" s="380" t="s">
        <v>125</v>
      </c>
      <c r="L14" s="380"/>
      <c r="M14" s="380"/>
      <c r="N14" s="380"/>
      <c r="O14" s="304">
        <f>O13*E13*E14</f>
        <v>0</v>
      </c>
      <c r="P14" s="304"/>
      <c r="Q14" s="304"/>
      <c r="R14" s="38"/>
      <c r="S14" s="265"/>
      <c r="T14" s="62"/>
      <c r="U14" s="1"/>
      <c r="V14" s="1"/>
      <c r="W14" s="1"/>
      <c r="X14" s="166"/>
      <c r="Y14" s="166"/>
      <c r="Z14" s="186"/>
      <c r="AA14" s="205">
        <f t="shared" si="0"/>
        <v>0</v>
      </c>
      <c r="AC14" s="15"/>
      <c r="AD14" s="15"/>
      <c r="AE14" s="15"/>
    </row>
    <row r="15" spans="1:31" x14ac:dyDescent="0.3">
      <c r="A15" s="221"/>
      <c r="B15" s="10"/>
      <c r="C15" s="244"/>
      <c r="D15" s="244"/>
      <c r="E15" s="244"/>
      <c r="F15" s="243"/>
      <c r="G15" s="243"/>
      <c r="H15" s="243"/>
      <c r="I15" s="243"/>
      <c r="J15" s="10"/>
      <c r="K15" s="262"/>
      <c r="L15" s="262"/>
      <c r="M15" s="262"/>
      <c r="N15" s="262"/>
      <c r="O15" s="243"/>
      <c r="P15" s="243"/>
      <c r="Q15" s="243"/>
      <c r="R15" s="38"/>
      <c r="S15" s="265"/>
      <c r="T15" s="62"/>
      <c r="U15" s="1"/>
      <c r="V15" s="1"/>
      <c r="W15" s="1"/>
      <c r="X15" s="166"/>
      <c r="Y15" s="166"/>
      <c r="Z15" s="187"/>
      <c r="AA15" s="205">
        <f t="shared" si="0"/>
        <v>0</v>
      </c>
      <c r="AC15" s="15"/>
      <c r="AD15" s="15"/>
      <c r="AE15" s="15"/>
    </row>
    <row r="16" spans="1:31" x14ac:dyDescent="0.3">
      <c r="A16" s="221"/>
      <c r="B16" s="385" t="s">
        <v>129</v>
      </c>
      <c r="C16" s="385"/>
      <c r="D16" s="385"/>
      <c r="E16" s="392"/>
      <c r="F16" s="392"/>
      <c r="G16" s="392"/>
      <c r="H16" s="392"/>
      <c r="I16" s="10"/>
      <c r="J16" s="221"/>
      <c r="K16" s="221"/>
      <c r="L16" s="221"/>
      <c r="M16" s="221"/>
      <c r="N16" s="221"/>
      <c r="O16" s="393"/>
      <c r="P16" s="393"/>
      <c r="Q16" s="393"/>
      <c r="R16" s="38"/>
      <c r="S16" s="265"/>
      <c r="T16" s="62"/>
      <c r="U16" s="1"/>
      <c r="V16" s="1"/>
      <c r="W16" s="1"/>
      <c r="X16" s="166"/>
      <c r="Y16" s="166"/>
      <c r="Z16" s="186"/>
      <c r="AA16" s="205">
        <f t="shared" si="0"/>
        <v>0</v>
      </c>
    </row>
    <row r="17" spans="1:27" x14ac:dyDescent="0.3">
      <c r="A17" s="385" t="s">
        <v>218</v>
      </c>
      <c r="B17" s="385"/>
      <c r="C17" s="385"/>
      <c r="D17" s="385"/>
      <c r="E17" s="389"/>
      <c r="F17" s="389"/>
      <c r="G17" s="389"/>
      <c r="H17" s="389"/>
      <c r="I17" s="10"/>
      <c r="J17" s="10"/>
      <c r="K17" s="385" t="s">
        <v>219</v>
      </c>
      <c r="L17" s="385"/>
      <c r="M17" s="385"/>
      <c r="N17" s="385"/>
      <c r="O17" s="391"/>
      <c r="P17" s="391"/>
      <c r="Q17" s="391"/>
      <c r="R17" s="38"/>
      <c r="S17" s="265"/>
      <c r="T17" s="62"/>
      <c r="U17" s="263"/>
      <c r="V17" s="1"/>
      <c r="W17" s="1"/>
      <c r="X17" s="166"/>
      <c r="Y17" s="166"/>
      <c r="Z17" s="186"/>
      <c r="AA17" s="205">
        <f t="shared" si="0"/>
        <v>0</v>
      </c>
    </row>
    <row r="18" spans="1:27" x14ac:dyDescent="0.3">
      <c r="A18" s="221"/>
      <c r="B18" s="385" t="s">
        <v>130</v>
      </c>
      <c r="C18" s="385"/>
      <c r="D18" s="385"/>
      <c r="E18" s="389"/>
      <c r="F18" s="389"/>
      <c r="G18" s="389"/>
      <c r="H18" s="389"/>
      <c r="I18" s="10"/>
      <c r="J18" s="385" t="s">
        <v>220</v>
      </c>
      <c r="K18" s="385"/>
      <c r="L18" s="385"/>
      <c r="M18" s="385"/>
      <c r="N18" s="385"/>
      <c r="O18" s="387"/>
      <c r="P18" s="387"/>
      <c r="Q18" s="387"/>
      <c r="R18" s="38"/>
      <c r="S18" s="265"/>
      <c r="T18" s="62"/>
      <c r="U18" s="266"/>
      <c r="V18" s="1"/>
      <c r="W18" s="1"/>
      <c r="X18" s="166"/>
      <c r="Y18" s="166"/>
      <c r="Z18" s="186"/>
      <c r="AA18" s="205">
        <f t="shared" si="0"/>
        <v>0</v>
      </c>
    </row>
    <row r="19" spans="1:27" x14ac:dyDescent="0.3">
      <c r="A19" s="221"/>
      <c r="B19" s="385" t="s">
        <v>131</v>
      </c>
      <c r="C19" s="385"/>
      <c r="D19" s="385"/>
      <c r="E19" s="390"/>
      <c r="F19" s="390"/>
      <c r="G19" s="390"/>
      <c r="H19" s="390"/>
      <c r="I19" s="10"/>
      <c r="J19" s="10"/>
      <c r="K19" s="385" t="s">
        <v>132</v>
      </c>
      <c r="L19" s="385"/>
      <c r="M19" s="385"/>
      <c r="N19" s="385"/>
      <c r="O19" s="391"/>
      <c r="P19" s="391"/>
      <c r="Q19" s="391"/>
      <c r="R19" s="38"/>
      <c r="S19" s="265"/>
      <c r="T19" s="62"/>
      <c r="U19" s="267"/>
      <c r="V19" s="1"/>
      <c r="W19" s="1"/>
      <c r="X19" s="166"/>
      <c r="Y19" s="166"/>
      <c r="Z19" s="186"/>
      <c r="AA19" s="205">
        <f t="shared" si="0"/>
        <v>0</v>
      </c>
    </row>
    <row r="20" spans="1:27" x14ac:dyDescent="0.3">
      <c r="A20" s="221"/>
      <c r="B20" s="262"/>
      <c r="C20" s="262"/>
      <c r="D20" s="262"/>
      <c r="E20" s="268"/>
      <c r="F20" s="268"/>
      <c r="G20" s="268"/>
      <c r="H20" s="268"/>
      <c r="I20" s="10"/>
      <c r="J20" s="10"/>
      <c r="K20" s="380" t="s">
        <v>133</v>
      </c>
      <c r="L20" s="380"/>
      <c r="M20" s="380"/>
      <c r="N20" s="380"/>
      <c r="O20" s="382">
        <f>IF(E18&gt;0,O19*E19*E18+(O18*E18),0)+IF(E17&gt;0,O17*E17,0)</f>
        <v>0</v>
      </c>
      <c r="P20" s="382"/>
      <c r="Q20" s="382"/>
      <c r="R20" s="38"/>
      <c r="S20" s="265"/>
      <c r="T20" s="62"/>
      <c r="U20" s="1"/>
      <c r="V20" s="1"/>
      <c r="W20" s="1"/>
      <c r="X20" s="166"/>
      <c r="Y20" s="166"/>
      <c r="Z20" s="186"/>
      <c r="AA20" s="205">
        <f t="shared" si="0"/>
        <v>0</v>
      </c>
    </row>
    <row r="21" spans="1:27" x14ac:dyDescent="0.3">
      <c r="A21" s="221"/>
      <c r="B21" s="383" t="s">
        <v>47</v>
      </c>
      <c r="C21" s="383"/>
      <c r="D21" s="383"/>
      <c r="E21" s="383"/>
      <c r="F21" s="383"/>
      <c r="G21" s="10"/>
      <c r="H21" s="10"/>
      <c r="I21" s="10"/>
      <c r="J21" s="221" t="e">
        <f>(O25/O8)/(E13+1)</f>
        <v>#DIV/0!</v>
      </c>
      <c r="K21" s="221"/>
      <c r="L21" s="221"/>
      <c r="M21" s="221"/>
      <c r="N21" s="221"/>
      <c r="O21" s="243"/>
      <c r="P21" s="243"/>
      <c r="Q21" s="243"/>
      <c r="R21" s="38"/>
      <c r="S21" s="265"/>
      <c r="T21" s="62"/>
      <c r="U21" s="1"/>
      <c r="V21" s="1"/>
      <c r="W21" s="1"/>
      <c r="X21" s="166"/>
      <c r="Y21" s="166"/>
      <c r="Z21" s="186"/>
      <c r="AA21" s="205">
        <f t="shared" si="0"/>
        <v>0</v>
      </c>
    </row>
    <row r="22" spans="1:27" x14ac:dyDescent="0.3">
      <c r="A22" s="221"/>
      <c r="B22" s="384"/>
      <c r="C22" s="384"/>
      <c r="D22" s="384"/>
      <c r="E22" s="384"/>
      <c r="F22" s="384"/>
      <c r="G22" s="384"/>
      <c r="H22" s="384"/>
      <c r="I22" s="384"/>
      <c r="J22" s="10"/>
      <c r="K22" s="10"/>
      <c r="L22" s="385" t="s">
        <v>134</v>
      </c>
      <c r="M22" s="385"/>
      <c r="N22" s="385"/>
      <c r="O22" s="386">
        <f>O11+O14+O20</f>
        <v>0</v>
      </c>
      <c r="P22" s="386"/>
      <c r="Q22" s="386"/>
      <c r="R22" s="37"/>
      <c r="S22" s="265"/>
      <c r="T22" s="62"/>
      <c r="U22" s="1"/>
      <c r="V22" s="1"/>
      <c r="W22" s="1"/>
      <c r="X22" s="166"/>
      <c r="Y22" s="166"/>
      <c r="Z22" s="186"/>
      <c r="AA22" s="205">
        <f t="shared" si="0"/>
        <v>0</v>
      </c>
    </row>
    <row r="23" spans="1:27" x14ac:dyDescent="0.3">
      <c r="A23" s="221"/>
      <c r="B23" s="384"/>
      <c r="C23" s="384"/>
      <c r="D23" s="384"/>
      <c r="E23" s="384"/>
      <c r="F23" s="384"/>
      <c r="G23" s="384"/>
      <c r="H23" s="384"/>
      <c r="I23" s="384"/>
      <c r="J23" s="385" t="s">
        <v>221</v>
      </c>
      <c r="K23" s="385"/>
      <c r="L23" s="385"/>
      <c r="M23" s="385"/>
      <c r="N23" s="385"/>
      <c r="O23" s="387">
        <f>O22/3</f>
        <v>0</v>
      </c>
      <c r="P23" s="387"/>
      <c r="Q23" s="387"/>
      <c r="R23" s="38"/>
      <c r="S23" s="265"/>
      <c r="T23" s="62"/>
      <c r="U23" s="1"/>
      <c r="V23" s="1"/>
      <c r="W23" s="1"/>
      <c r="X23" s="166"/>
      <c r="Y23" s="166"/>
      <c r="Z23" s="186"/>
      <c r="AA23" s="205">
        <f t="shared" si="0"/>
        <v>0</v>
      </c>
    </row>
    <row r="24" spans="1:27" ht="15" thickBot="1" x14ac:dyDescent="0.35">
      <c r="A24" s="221"/>
      <c r="B24" s="384"/>
      <c r="C24" s="384"/>
      <c r="D24" s="384"/>
      <c r="E24" s="384"/>
      <c r="F24" s="384"/>
      <c r="G24" s="384"/>
      <c r="H24" s="384"/>
      <c r="I24" s="384"/>
      <c r="J24" s="10"/>
      <c r="K24" s="10"/>
      <c r="L24" s="385" t="s">
        <v>222</v>
      </c>
      <c r="M24" s="385"/>
      <c r="N24" s="385"/>
      <c r="O24" s="388">
        <f>IF(O23=0,0,O23/O22)</f>
        <v>0</v>
      </c>
      <c r="P24" s="388"/>
      <c r="Q24" s="388"/>
      <c r="R24" s="38"/>
      <c r="S24" s="265"/>
      <c r="T24" s="62"/>
      <c r="U24" s="1"/>
      <c r="V24" s="1"/>
      <c r="W24" s="1"/>
      <c r="X24" s="166"/>
      <c r="Y24" s="166"/>
      <c r="Z24" s="186"/>
      <c r="AA24" s="205">
        <f t="shared" si="0"/>
        <v>0</v>
      </c>
    </row>
    <row r="25" spans="1:27" ht="16.2" thickBot="1" x14ac:dyDescent="0.35">
      <c r="A25" s="221"/>
      <c r="B25" s="384"/>
      <c r="C25" s="384"/>
      <c r="D25" s="384"/>
      <c r="E25" s="384"/>
      <c r="F25" s="384"/>
      <c r="G25" s="384"/>
      <c r="H25" s="384"/>
      <c r="I25" s="384"/>
      <c r="J25" s="10"/>
      <c r="K25" s="10"/>
      <c r="L25" s="380" t="s">
        <v>135</v>
      </c>
      <c r="M25" s="380"/>
      <c r="N25" s="380"/>
      <c r="O25" s="304">
        <f>O22-O23</f>
        <v>0</v>
      </c>
      <c r="P25" s="304"/>
      <c r="Q25" s="304"/>
      <c r="R25" s="38"/>
      <c r="S25" s="269"/>
      <c r="T25" s="270"/>
      <c r="U25" s="1"/>
      <c r="V25" s="1"/>
      <c r="W25" s="188"/>
      <c r="X25" s="189"/>
      <c r="Y25" s="189"/>
      <c r="Z25" s="189"/>
      <c r="AA25" s="41">
        <f>AA21</f>
        <v>0</v>
      </c>
    </row>
    <row r="26" spans="1:27" ht="15" thickBot="1" x14ac:dyDescent="0.35">
      <c r="A26" s="271"/>
      <c r="B26" s="271"/>
      <c r="C26" s="271"/>
      <c r="D26" s="271"/>
      <c r="E26" s="271"/>
      <c r="F26" s="271"/>
      <c r="G26" s="271"/>
      <c r="H26" s="271"/>
      <c r="I26" s="271"/>
      <c r="J26" s="271"/>
      <c r="K26" s="271"/>
      <c r="L26" s="271"/>
      <c r="M26" s="271"/>
      <c r="N26" s="271"/>
      <c r="O26" s="271"/>
      <c r="P26" s="271"/>
      <c r="Q26" s="271"/>
      <c r="R26" s="47"/>
      <c r="S26" s="42"/>
      <c r="T26" s="42"/>
      <c r="U26" s="42"/>
      <c r="V26" s="42"/>
      <c r="W26" s="38"/>
      <c r="X26" s="272"/>
      <c r="Y26" s="272"/>
      <c r="Z26" s="105"/>
      <c r="AA26" s="109"/>
    </row>
    <row r="27" spans="1:27" ht="18" thickBot="1" x14ac:dyDescent="0.4">
      <c r="A27" s="256"/>
      <c r="B27" s="396" t="s">
        <v>142</v>
      </c>
      <c r="C27" s="396"/>
      <c r="D27" s="396"/>
      <c r="E27" s="396"/>
      <c r="F27" s="396"/>
      <c r="G27" s="396"/>
      <c r="H27" s="396"/>
      <c r="I27" s="396"/>
      <c r="J27" s="396"/>
      <c r="K27" s="396"/>
      <c r="L27" s="396"/>
      <c r="M27" s="396"/>
      <c r="N27" s="396"/>
      <c r="O27" s="396"/>
      <c r="P27" s="396"/>
      <c r="Q27" s="396"/>
      <c r="R27" s="36"/>
      <c r="S27" s="273" t="s">
        <v>106</v>
      </c>
      <c r="T27" s="274" t="s">
        <v>107</v>
      </c>
      <c r="U27" s="274" t="s">
        <v>108</v>
      </c>
      <c r="V27" s="274"/>
      <c r="W27" s="274"/>
      <c r="X27" s="275" t="s">
        <v>223</v>
      </c>
      <c r="Y27" s="275" t="s">
        <v>109</v>
      </c>
      <c r="Z27" s="275" t="s">
        <v>110</v>
      </c>
      <c r="AA27" s="276" t="s">
        <v>28</v>
      </c>
    </row>
    <row r="28" spans="1:27" x14ac:dyDescent="0.3">
      <c r="A28" s="221"/>
      <c r="B28" s="385" t="s">
        <v>111</v>
      </c>
      <c r="C28" s="385"/>
      <c r="D28" s="392"/>
      <c r="E28" s="392"/>
      <c r="F28" s="392"/>
      <c r="G28" s="392"/>
      <c r="H28" s="392"/>
      <c r="I28" s="392"/>
      <c r="J28" s="10"/>
      <c r="K28" s="385" t="s">
        <v>112</v>
      </c>
      <c r="L28" s="385"/>
      <c r="M28" s="385"/>
      <c r="N28" s="385"/>
      <c r="O28" s="397"/>
      <c r="P28" s="397"/>
      <c r="Q28" s="397"/>
      <c r="R28" s="37"/>
      <c r="S28" s="277"/>
      <c r="T28" s="278"/>
      <c r="U28" s="260"/>
      <c r="V28" s="1"/>
      <c r="W28" s="1"/>
      <c r="X28" s="166"/>
      <c r="Y28" s="166"/>
      <c r="Z28" s="186"/>
      <c r="AA28" s="236">
        <f>O42</f>
        <v>0</v>
      </c>
    </row>
    <row r="29" spans="1:27" x14ac:dyDescent="0.3">
      <c r="A29" s="221"/>
      <c r="B29" s="10"/>
      <c r="C29" s="244"/>
      <c r="D29" s="244"/>
      <c r="E29" s="244"/>
      <c r="F29" s="243"/>
      <c r="G29" s="243"/>
      <c r="H29" s="243"/>
      <c r="I29" s="243"/>
      <c r="J29" s="10"/>
      <c r="K29" s="262"/>
      <c r="L29" s="262"/>
      <c r="M29" s="262"/>
      <c r="N29" s="262"/>
      <c r="O29" s="243"/>
      <c r="P29" s="243"/>
      <c r="Q29" s="243"/>
      <c r="R29" s="39"/>
      <c r="S29" s="265"/>
      <c r="T29" s="62"/>
      <c r="U29" s="1"/>
      <c r="V29" s="1"/>
      <c r="W29" s="1"/>
      <c r="X29" s="166"/>
      <c r="Y29" s="166"/>
      <c r="Z29" s="186"/>
      <c r="AA29" s="205">
        <f>IF(Y29&gt;0,AA28-Y29+Z29,AA28 -X29+Z29)</f>
        <v>0</v>
      </c>
    </row>
    <row r="30" spans="1:27" x14ac:dyDescent="0.3">
      <c r="A30" s="221"/>
      <c r="B30" s="385" t="s">
        <v>113</v>
      </c>
      <c r="C30" s="385"/>
      <c r="D30" s="385"/>
      <c r="E30" s="387"/>
      <c r="F30" s="387"/>
      <c r="G30" s="387"/>
      <c r="H30" s="387"/>
      <c r="I30" s="383" t="s">
        <v>114</v>
      </c>
      <c r="J30" s="383"/>
      <c r="K30" s="385" t="s">
        <v>115</v>
      </c>
      <c r="L30" s="385"/>
      <c r="M30" s="385"/>
      <c r="N30" s="385"/>
      <c r="O30" s="395"/>
      <c r="P30" s="395"/>
      <c r="Q30" s="395"/>
      <c r="R30" s="37"/>
      <c r="S30" s="265"/>
      <c r="T30" s="62"/>
      <c r="U30" s="263"/>
      <c r="V30" s="1"/>
      <c r="W30" s="1"/>
      <c r="X30" s="166"/>
      <c r="Y30" s="166"/>
      <c r="Z30" s="187"/>
      <c r="AA30" s="205">
        <f t="shared" ref="AA30:AA44" si="1">IF(Y30&gt;0,AA29-Y30+Z30,AA29 -X30+Z30)</f>
        <v>0</v>
      </c>
    </row>
    <row r="31" spans="1:27" x14ac:dyDescent="0.3">
      <c r="A31" s="221"/>
      <c r="B31" s="10"/>
      <c r="C31" s="244"/>
      <c r="D31" s="244"/>
      <c r="E31" s="244"/>
      <c r="F31" s="243"/>
      <c r="G31" s="243"/>
      <c r="H31" s="243"/>
      <c r="I31" s="243"/>
      <c r="J31" s="10"/>
      <c r="K31" s="380" t="s">
        <v>119</v>
      </c>
      <c r="L31" s="380"/>
      <c r="M31" s="380"/>
      <c r="N31" s="380"/>
      <c r="O31" s="304">
        <f>(E30*O28)+O30</f>
        <v>0</v>
      </c>
      <c r="P31" s="304"/>
      <c r="Q31" s="304"/>
      <c r="R31" s="37"/>
      <c r="S31" s="265"/>
      <c r="T31" s="62"/>
      <c r="U31" s="1"/>
      <c r="V31" s="1"/>
      <c r="W31" s="1"/>
      <c r="X31" s="166"/>
      <c r="Y31" s="166"/>
      <c r="Z31" s="186"/>
      <c r="AA31" s="205">
        <f t="shared" si="1"/>
        <v>0</v>
      </c>
    </row>
    <row r="32" spans="1:27" x14ac:dyDescent="0.3">
      <c r="A32" s="221"/>
      <c r="B32" s="10"/>
      <c r="C32" s="244"/>
      <c r="D32" s="244"/>
      <c r="E32" s="244"/>
      <c r="F32" s="243"/>
      <c r="G32" s="243"/>
      <c r="H32" s="243"/>
      <c r="I32" s="243"/>
      <c r="J32" s="10"/>
      <c r="K32" s="262"/>
      <c r="L32" s="262"/>
      <c r="M32" s="262"/>
      <c r="N32" s="262"/>
      <c r="O32" s="243"/>
      <c r="P32" s="243"/>
      <c r="Q32" s="243"/>
      <c r="R32" s="39"/>
      <c r="S32" s="265"/>
      <c r="T32" s="62"/>
      <c r="U32" s="263"/>
      <c r="V32" s="1"/>
      <c r="W32" s="1"/>
      <c r="X32" s="166"/>
      <c r="Y32" s="166"/>
      <c r="Z32" s="186"/>
      <c r="AA32" s="205">
        <f t="shared" si="1"/>
        <v>0</v>
      </c>
    </row>
    <row r="33" spans="1:27" x14ac:dyDescent="0.3">
      <c r="A33" s="221"/>
      <c r="B33" s="385" t="s">
        <v>121</v>
      </c>
      <c r="C33" s="385"/>
      <c r="D33" s="385"/>
      <c r="E33" s="394"/>
      <c r="F33" s="394"/>
      <c r="G33" s="394"/>
      <c r="H33" s="394"/>
      <c r="I33" s="10"/>
      <c r="J33" s="10"/>
      <c r="K33" s="385" t="s">
        <v>122</v>
      </c>
      <c r="L33" s="385"/>
      <c r="M33" s="385"/>
      <c r="N33" s="385"/>
      <c r="O33" s="387"/>
      <c r="P33" s="387"/>
      <c r="Q33" s="387"/>
      <c r="R33" s="40"/>
      <c r="S33" s="265"/>
      <c r="T33" s="62"/>
      <c r="U33" s="1"/>
      <c r="V33" s="1"/>
      <c r="W33" s="1"/>
      <c r="X33" s="166"/>
      <c r="Y33" s="166"/>
      <c r="Z33" s="187"/>
      <c r="AA33" s="205">
        <f t="shared" si="1"/>
        <v>0</v>
      </c>
    </row>
    <row r="34" spans="1:27" x14ac:dyDescent="0.3">
      <c r="A34" s="221"/>
      <c r="B34" s="385" t="s">
        <v>124</v>
      </c>
      <c r="C34" s="385"/>
      <c r="D34" s="385"/>
      <c r="E34" s="394"/>
      <c r="F34" s="394"/>
      <c r="G34" s="394"/>
      <c r="H34" s="394"/>
      <c r="I34" s="243"/>
      <c r="J34" s="10"/>
      <c r="K34" s="380" t="s">
        <v>125</v>
      </c>
      <c r="L34" s="380"/>
      <c r="M34" s="380"/>
      <c r="N34" s="380"/>
      <c r="O34" s="304">
        <f>O33*E33*E34</f>
        <v>0</v>
      </c>
      <c r="P34" s="304"/>
      <c r="Q34" s="304"/>
      <c r="R34" s="39"/>
      <c r="S34" s="265"/>
      <c r="T34" s="62"/>
      <c r="U34" s="263"/>
      <c r="V34" s="1"/>
      <c r="W34" s="1"/>
      <c r="X34" s="166"/>
      <c r="Y34" s="166"/>
      <c r="Z34" s="186"/>
      <c r="AA34" s="205">
        <f t="shared" si="1"/>
        <v>0</v>
      </c>
    </row>
    <row r="35" spans="1:27" x14ac:dyDescent="0.3">
      <c r="A35" s="221"/>
      <c r="B35" s="10"/>
      <c r="C35" s="244"/>
      <c r="D35" s="244"/>
      <c r="E35" s="244"/>
      <c r="F35" s="243"/>
      <c r="G35" s="243"/>
      <c r="H35" s="243"/>
      <c r="I35" s="243"/>
      <c r="J35" s="10"/>
      <c r="K35" s="262"/>
      <c r="L35" s="262"/>
      <c r="M35" s="262"/>
      <c r="N35" s="262"/>
      <c r="O35" s="243"/>
      <c r="P35" s="243"/>
      <c r="Q35" s="243"/>
      <c r="R35" s="39"/>
      <c r="S35" s="265"/>
      <c r="T35" s="62"/>
      <c r="U35" s="263"/>
      <c r="V35" s="1"/>
      <c r="W35" s="1"/>
      <c r="X35" s="166"/>
      <c r="Y35" s="166"/>
      <c r="Z35" s="186"/>
      <c r="AA35" s="205">
        <f t="shared" si="1"/>
        <v>0</v>
      </c>
    </row>
    <row r="36" spans="1:27" x14ac:dyDescent="0.3">
      <c r="A36" s="221"/>
      <c r="B36" s="385" t="s">
        <v>129</v>
      </c>
      <c r="C36" s="385"/>
      <c r="D36" s="385"/>
      <c r="E36" s="392"/>
      <c r="F36" s="392"/>
      <c r="G36" s="392"/>
      <c r="H36" s="392"/>
      <c r="I36" s="10"/>
      <c r="J36" s="221"/>
      <c r="K36" s="221"/>
      <c r="L36" s="221"/>
      <c r="M36" s="221"/>
      <c r="N36" s="221"/>
      <c r="O36" s="393"/>
      <c r="P36" s="393"/>
      <c r="Q36" s="393"/>
      <c r="R36" s="37"/>
      <c r="S36" s="265"/>
      <c r="T36" s="62"/>
      <c r="U36" s="267"/>
      <c r="V36" s="1"/>
      <c r="W36" s="1"/>
      <c r="X36" s="166"/>
      <c r="Y36" s="166"/>
      <c r="Z36" s="187"/>
      <c r="AA36" s="205">
        <f t="shared" si="1"/>
        <v>0</v>
      </c>
    </row>
    <row r="37" spans="1:27" x14ac:dyDescent="0.3">
      <c r="A37" s="385" t="s">
        <v>218</v>
      </c>
      <c r="B37" s="385"/>
      <c r="C37" s="385"/>
      <c r="D37" s="385"/>
      <c r="E37" s="389"/>
      <c r="F37" s="389"/>
      <c r="G37" s="389"/>
      <c r="H37" s="389"/>
      <c r="I37" s="10"/>
      <c r="J37" s="10"/>
      <c r="K37" s="385" t="s">
        <v>219</v>
      </c>
      <c r="L37" s="385"/>
      <c r="M37" s="385"/>
      <c r="N37" s="385"/>
      <c r="O37" s="391"/>
      <c r="P37" s="391"/>
      <c r="Q37" s="391"/>
      <c r="R37" s="37"/>
      <c r="S37" s="265"/>
      <c r="T37" s="62"/>
      <c r="U37" s="263"/>
      <c r="V37" s="1"/>
      <c r="W37" s="1"/>
      <c r="X37" s="166"/>
      <c r="Y37" s="166"/>
      <c r="Z37" s="186"/>
      <c r="AA37" s="205">
        <f t="shared" si="1"/>
        <v>0</v>
      </c>
    </row>
    <row r="38" spans="1:27" x14ac:dyDescent="0.3">
      <c r="A38" s="221"/>
      <c r="B38" s="385" t="s">
        <v>130</v>
      </c>
      <c r="C38" s="385"/>
      <c r="D38" s="385"/>
      <c r="E38" s="389"/>
      <c r="F38" s="389"/>
      <c r="G38" s="389"/>
      <c r="H38" s="389"/>
      <c r="I38" s="10"/>
      <c r="J38" s="385" t="s">
        <v>220</v>
      </c>
      <c r="K38" s="385"/>
      <c r="L38" s="385"/>
      <c r="M38" s="385"/>
      <c r="N38" s="385"/>
      <c r="O38" s="387"/>
      <c r="P38" s="387"/>
      <c r="Q38" s="387"/>
      <c r="R38" s="37"/>
      <c r="S38" s="265"/>
      <c r="T38" s="62"/>
      <c r="U38" s="263"/>
      <c r="V38" s="1"/>
      <c r="W38" s="1"/>
      <c r="X38" s="166"/>
      <c r="Y38" s="166"/>
      <c r="Z38" s="186"/>
      <c r="AA38" s="205">
        <f t="shared" si="1"/>
        <v>0</v>
      </c>
    </row>
    <row r="39" spans="1:27" x14ac:dyDescent="0.3">
      <c r="A39" s="221"/>
      <c r="B39" s="385" t="s">
        <v>131</v>
      </c>
      <c r="C39" s="385"/>
      <c r="D39" s="385"/>
      <c r="E39" s="390"/>
      <c r="F39" s="390"/>
      <c r="G39" s="390"/>
      <c r="H39" s="390"/>
      <c r="I39" s="10"/>
      <c r="J39" s="10"/>
      <c r="K39" s="385" t="s">
        <v>132</v>
      </c>
      <c r="L39" s="385"/>
      <c r="M39" s="385"/>
      <c r="N39" s="385"/>
      <c r="O39" s="391"/>
      <c r="P39" s="391"/>
      <c r="Q39" s="391"/>
      <c r="R39" s="40"/>
      <c r="S39" s="265"/>
      <c r="T39" s="62"/>
      <c r="U39" s="1"/>
      <c r="V39" s="1"/>
      <c r="W39" s="1"/>
      <c r="X39" s="166"/>
      <c r="Y39" s="166"/>
      <c r="Z39" s="186"/>
      <c r="AA39" s="205">
        <f t="shared" si="1"/>
        <v>0</v>
      </c>
    </row>
    <row r="40" spans="1:27" x14ac:dyDescent="0.3">
      <c r="A40" s="221"/>
      <c r="B40" s="262"/>
      <c r="C40" s="262"/>
      <c r="D40" s="262"/>
      <c r="E40" s="268"/>
      <c r="F40" s="268"/>
      <c r="G40" s="268"/>
      <c r="H40" s="268"/>
      <c r="I40" s="10"/>
      <c r="J40" s="10"/>
      <c r="K40" s="380" t="s">
        <v>133</v>
      </c>
      <c r="L40" s="380"/>
      <c r="M40" s="380"/>
      <c r="N40" s="380"/>
      <c r="O40" s="382">
        <f>IF(E38&gt;0,O39*E39*E38+(O38*E38),0)+IF(E37&gt;0,O37*E37,0)</f>
        <v>0</v>
      </c>
      <c r="P40" s="382"/>
      <c r="Q40" s="382"/>
      <c r="R40" s="37"/>
      <c r="S40" s="265"/>
      <c r="T40" s="62"/>
      <c r="U40" s="1"/>
      <c r="V40" s="1"/>
      <c r="W40" s="1"/>
      <c r="X40" s="166"/>
      <c r="Y40" s="166"/>
      <c r="Z40" s="186"/>
      <c r="AA40" s="205">
        <f t="shared" si="1"/>
        <v>0</v>
      </c>
    </row>
    <row r="41" spans="1:27" x14ac:dyDescent="0.3">
      <c r="A41" s="221"/>
      <c r="B41" s="383" t="s">
        <v>47</v>
      </c>
      <c r="C41" s="383"/>
      <c r="D41" s="383"/>
      <c r="E41" s="383"/>
      <c r="F41" s="383"/>
      <c r="G41" s="10"/>
      <c r="H41" s="10"/>
      <c r="I41" s="10"/>
      <c r="J41" s="281" t="e">
        <f>(O45/O28)/(E33+1)</f>
        <v>#DIV/0!</v>
      </c>
      <c r="K41" s="221"/>
      <c r="L41" s="221"/>
      <c r="M41" s="221"/>
      <c r="N41" s="221"/>
      <c r="O41" s="243"/>
      <c r="P41" s="243"/>
      <c r="Q41" s="243"/>
      <c r="R41" s="37"/>
      <c r="S41" s="265"/>
      <c r="T41" s="62"/>
      <c r="U41" s="1"/>
      <c r="V41" s="1"/>
      <c r="W41" s="1"/>
      <c r="X41" s="166"/>
      <c r="Y41" s="166"/>
      <c r="Z41" s="186"/>
      <c r="AA41" s="205">
        <f t="shared" si="1"/>
        <v>0</v>
      </c>
    </row>
    <row r="42" spans="1:27" x14ac:dyDescent="0.3">
      <c r="A42" s="221"/>
      <c r="B42" s="384"/>
      <c r="C42" s="384"/>
      <c r="D42" s="384"/>
      <c r="E42" s="384"/>
      <c r="F42" s="384"/>
      <c r="G42" s="384"/>
      <c r="H42" s="384"/>
      <c r="I42" s="384"/>
      <c r="J42" s="10"/>
      <c r="K42" s="10"/>
      <c r="L42" s="385" t="s">
        <v>134</v>
      </c>
      <c r="M42" s="385"/>
      <c r="N42" s="385"/>
      <c r="O42" s="386">
        <f>O31+O34+O40</f>
        <v>0</v>
      </c>
      <c r="P42" s="386"/>
      <c r="Q42" s="386"/>
      <c r="R42" s="37"/>
      <c r="S42" s="265"/>
      <c r="T42" s="62"/>
      <c r="U42" s="266"/>
      <c r="V42" s="1"/>
      <c r="W42" s="1"/>
      <c r="X42" s="166"/>
      <c r="Y42" s="166"/>
      <c r="Z42" s="186"/>
      <c r="AA42" s="205">
        <f t="shared" si="1"/>
        <v>0</v>
      </c>
    </row>
    <row r="43" spans="1:27" x14ac:dyDescent="0.3">
      <c r="A43" s="221"/>
      <c r="B43" s="384"/>
      <c r="C43" s="384"/>
      <c r="D43" s="384"/>
      <c r="E43" s="384"/>
      <c r="F43" s="384"/>
      <c r="G43" s="384"/>
      <c r="H43" s="384"/>
      <c r="I43" s="384"/>
      <c r="J43" s="385" t="s">
        <v>221</v>
      </c>
      <c r="K43" s="385"/>
      <c r="L43" s="385"/>
      <c r="M43" s="385"/>
      <c r="N43" s="385"/>
      <c r="O43" s="387">
        <f>O42/3</f>
        <v>0</v>
      </c>
      <c r="P43" s="387"/>
      <c r="Q43" s="387"/>
      <c r="R43" s="37"/>
      <c r="S43" s="265"/>
      <c r="T43" s="62"/>
      <c r="U43" s="1"/>
      <c r="V43" s="1"/>
      <c r="W43" s="1"/>
      <c r="X43" s="166"/>
      <c r="Y43" s="166"/>
      <c r="Z43" s="186"/>
      <c r="AA43" s="205">
        <f t="shared" si="1"/>
        <v>0</v>
      </c>
    </row>
    <row r="44" spans="1:27" ht="15" thickBot="1" x14ac:dyDescent="0.35">
      <c r="A44" s="221"/>
      <c r="B44" s="384"/>
      <c r="C44" s="384"/>
      <c r="D44" s="384"/>
      <c r="E44" s="384"/>
      <c r="F44" s="384"/>
      <c r="G44" s="384"/>
      <c r="H44" s="384"/>
      <c r="I44" s="384"/>
      <c r="J44" s="10"/>
      <c r="K44" s="10"/>
      <c r="L44" s="385" t="s">
        <v>222</v>
      </c>
      <c r="M44" s="385"/>
      <c r="N44" s="385"/>
      <c r="O44" s="388">
        <f>IF(O43=0,0,O43/O42)</f>
        <v>0</v>
      </c>
      <c r="P44" s="388"/>
      <c r="Q44" s="388"/>
      <c r="R44" s="37"/>
      <c r="S44" s="265"/>
      <c r="T44" s="62"/>
      <c r="U44" s="1"/>
      <c r="V44" s="1"/>
      <c r="W44" s="1"/>
      <c r="X44" s="166"/>
      <c r="Y44" s="166"/>
      <c r="Z44" s="186"/>
      <c r="AA44" s="205">
        <f t="shared" si="1"/>
        <v>0</v>
      </c>
    </row>
    <row r="45" spans="1:27" ht="15.6" x14ac:dyDescent="0.3">
      <c r="A45" s="221"/>
      <c r="B45" s="384"/>
      <c r="C45" s="384"/>
      <c r="D45" s="384"/>
      <c r="E45" s="384"/>
      <c r="F45" s="384"/>
      <c r="G45" s="384"/>
      <c r="H45" s="384"/>
      <c r="I45" s="384"/>
      <c r="J45" s="10"/>
      <c r="K45" s="10"/>
      <c r="L45" s="380" t="s">
        <v>135</v>
      </c>
      <c r="M45" s="380"/>
      <c r="N45" s="380"/>
      <c r="O45" s="381">
        <f>O42-O43</f>
        <v>0</v>
      </c>
      <c r="P45" s="381"/>
      <c r="Q45" s="381"/>
      <c r="R45" s="37"/>
      <c r="S45" s="265"/>
      <c r="T45" s="62"/>
      <c r="U45" s="1"/>
      <c r="V45" s="1"/>
      <c r="W45" s="1"/>
      <c r="X45" s="166"/>
      <c r="Y45" s="166"/>
      <c r="Z45" s="186"/>
      <c r="AA45" s="279">
        <f>AA44</f>
        <v>0</v>
      </c>
    </row>
    <row r="46" spans="1:27" x14ac:dyDescent="0.3">
      <c r="A46" s="40"/>
      <c r="B46" s="40"/>
      <c r="C46" s="40"/>
      <c r="D46" s="40"/>
      <c r="E46" s="40"/>
      <c r="F46" s="40"/>
      <c r="G46" s="40"/>
      <c r="H46" s="40"/>
      <c r="I46" s="40"/>
      <c r="J46" s="40"/>
      <c r="K46" s="40"/>
      <c r="L46" s="40"/>
      <c r="M46" s="40"/>
      <c r="N46" s="40"/>
      <c r="O46" s="40"/>
      <c r="P46" s="40"/>
      <c r="Q46" s="40"/>
      <c r="R46" s="40"/>
      <c r="S46" s="38"/>
      <c r="T46" s="38"/>
      <c r="U46" s="38"/>
      <c r="V46" s="38"/>
      <c r="W46" s="38"/>
      <c r="X46" s="272"/>
      <c r="Y46" s="272"/>
      <c r="Z46" s="280"/>
      <c r="AA46" s="82"/>
    </row>
    <row r="49" spans="21:21" x14ac:dyDescent="0.3">
      <c r="U49" s="221" t="s">
        <v>87</v>
      </c>
    </row>
  </sheetData>
  <sheetProtection algorithmName="SHA-512" hashValue="IBkTQZDnD59LRFEnwYXxyz/96fYQKMMn3SqLhbbXRsYvyb1GWFotXRGnwnuaXbxAeX3g0Tz5ee3UTXrfsR28Mw==" saltValue="qEksHfRxmivepkK41NgJ1Q==" spinCount="100000" sheet="1" objects="1" scenarios="1"/>
  <mergeCells count="101">
    <mergeCell ref="S3:U4"/>
    <mergeCell ref="B4:Q4"/>
    <mergeCell ref="B5:Q5"/>
    <mergeCell ref="B6:Q6"/>
    <mergeCell ref="B7:Q7"/>
    <mergeCell ref="B8:C8"/>
    <mergeCell ref="D8:I8"/>
    <mergeCell ref="K8:N8"/>
    <mergeCell ref="O8:Q8"/>
    <mergeCell ref="A1:Q1"/>
    <mergeCell ref="B2:Q2"/>
    <mergeCell ref="B3:Q3"/>
    <mergeCell ref="B13:D13"/>
    <mergeCell ref="E13:H13"/>
    <mergeCell ref="K13:N13"/>
    <mergeCell ref="O13:Q13"/>
    <mergeCell ref="B14:D14"/>
    <mergeCell ref="E14:H14"/>
    <mergeCell ref="K14:N14"/>
    <mergeCell ref="O14:Q14"/>
    <mergeCell ref="B10:D10"/>
    <mergeCell ref="E10:H10"/>
    <mergeCell ref="I10:J10"/>
    <mergeCell ref="K10:N10"/>
    <mergeCell ref="O10:Q10"/>
    <mergeCell ref="K11:N11"/>
    <mergeCell ref="O11:Q11"/>
    <mergeCell ref="B18:D18"/>
    <mergeCell ref="E18:H18"/>
    <mergeCell ref="J18:N18"/>
    <mergeCell ref="O18:Q18"/>
    <mergeCell ref="B19:D19"/>
    <mergeCell ref="E19:H19"/>
    <mergeCell ref="K19:N19"/>
    <mergeCell ref="O19:Q19"/>
    <mergeCell ref="B16:D16"/>
    <mergeCell ref="E16:H16"/>
    <mergeCell ref="O16:Q16"/>
    <mergeCell ref="A17:D17"/>
    <mergeCell ref="E17:H17"/>
    <mergeCell ref="K17:N17"/>
    <mergeCell ref="O17:Q17"/>
    <mergeCell ref="L25:N25"/>
    <mergeCell ref="O25:Q25"/>
    <mergeCell ref="B27:Q27"/>
    <mergeCell ref="B28:C28"/>
    <mergeCell ref="D28:I28"/>
    <mergeCell ref="K28:N28"/>
    <mergeCell ref="O28:Q28"/>
    <mergeCell ref="K20:N20"/>
    <mergeCell ref="O20:Q20"/>
    <mergeCell ref="B21:F21"/>
    <mergeCell ref="B22:I25"/>
    <mergeCell ref="L22:N22"/>
    <mergeCell ref="O22:Q22"/>
    <mergeCell ref="J23:N23"/>
    <mergeCell ref="O23:Q23"/>
    <mergeCell ref="L24:N24"/>
    <mergeCell ref="O24:Q24"/>
    <mergeCell ref="B33:D33"/>
    <mergeCell ref="E33:H33"/>
    <mergeCell ref="K33:N33"/>
    <mergeCell ref="O33:Q33"/>
    <mergeCell ref="B34:D34"/>
    <mergeCell ref="E34:H34"/>
    <mergeCell ref="K34:N34"/>
    <mergeCell ref="O34:Q34"/>
    <mergeCell ref="B30:D30"/>
    <mergeCell ref="E30:H30"/>
    <mergeCell ref="I30:J30"/>
    <mergeCell ref="K30:N30"/>
    <mergeCell ref="O30:Q30"/>
    <mergeCell ref="K31:N31"/>
    <mergeCell ref="O31:Q31"/>
    <mergeCell ref="B38:D38"/>
    <mergeCell ref="E38:H38"/>
    <mergeCell ref="J38:N38"/>
    <mergeCell ref="O38:Q38"/>
    <mergeCell ref="B39:D39"/>
    <mergeCell ref="E39:H39"/>
    <mergeCell ref="K39:N39"/>
    <mergeCell ref="O39:Q39"/>
    <mergeCell ref="B36:D36"/>
    <mergeCell ref="E36:H36"/>
    <mergeCell ref="O36:Q36"/>
    <mergeCell ref="A37:D37"/>
    <mergeCell ref="E37:H37"/>
    <mergeCell ref="K37:N37"/>
    <mergeCell ref="O37:Q37"/>
    <mergeCell ref="L45:N45"/>
    <mergeCell ref="O45:Q45"/>
    <mergeCell ref="K40:N40"/>
    <mergeCell ref="O40:Q40"/>
    <mergeCell ref="B41:F41"/>
    <mergeCell ref="B42:I45"/>
    <mergeCell ref="L42:N42"/>
    <mergeCell ref="O42:Q42"/>
    <mergeCell ref="J43:N43"/>
    <mergeCell ref="O43:Q43"/>
    <mergeCell ref="L44:N44"/>
    <mergeCell ref="O44:Q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B80C78CA61CB4FA50743237FC6CC6E" ma:contentTypeVersion="4" ma:contentTypeDescription="Create a new document." ma:contentTypeScope="" ma:versionID="38b3f02b11b9f35e04c38c4f75d41875">
  <xsd:schema xmlns:xsd="http://www.w3.org/2001/XMLSchema" xmlns:xs="http://www.w3.org/2001/XMLSchema" xmlns:p="http://schemas.microsoft.com/office/2006/metadata/properties" xmlns:ns2="52f35231-e8da-4c02-bc57-a050a893d477" targetNamespace="http://schemas.microsoft.com/office/2006/metadata/properties" ma:root="true" ma:fieldsID="ae5c49f00d192495d8e33be2d11448f0" ns2:_="">
    <xsd:import namespace="52f35231-e8da-4c02-bc57-a050a893d4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35231-e8da-4c02-bc57-a050a893d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614C6E-A1B6-465B-995B-137BDDB3362C}">
  <ds:schemaRefs>
    <ds:schemaRef ds:uri="http://schemas.microsoft.com/sharepoint/v3/contenttype/forms"/>
  </ds:schemaRefs>
</ds:datastoreItem>
</file>

<file path=customXml/itemProps2.xml><?xml version="1.0" encoding="utf-8"?>
<ds:datastoreItem xmlns:ds="http://schemas.openxmlformats.org/officeDocument/2006/customXml" ds:itemID="{2D97E842-DD74-401C-A7CE-BACE5C0A2E06}">
  <ds:schemaRefs>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52f35231-e8da-4c02-bc57-a050a893d477"/>
    <ds:schemaRef ds:uri="http://www.w3.org/XML/1998/namespace"/>
  </ds:schemaRefs>
</ds:datastoreItem>
</file>

<file path=customXml/itemProps3.xml><?xml version="1.0" encoding="utf-8"?>
<ds:datastoreItem xmlns:ds="http://schemas.openxmlformats.org/officeDocument/2006/customXml" ds:itemID="{F081C53A-B2A2-4B36-B850-619670B12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35231-e8da-4c02-bc57-a050a893d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Organization's Demographics</vt:lpstr>
      <vt:lpstr>Committed (S&amp;E &amp; Capital)</vt:lpstr>
      <vt:lpstr>Itemized List</vt:lpstr>
      <vt:lpstr>Contractual</vt:lpstr>
      <vt:lpstr>Food</vt:lpstr>
      <vt:lpstr>TripReq1-2</vt:lpstr>
      <vt:lpstr>TripReq3-4</vt:lpstr>
      <vt:lpstr>TripReq5-6</vt:lpstr>
      <vt:lpstr>TripReq7-8</vt:lpstr>
      <vt:lpstr>TripReq9-0</vt:lpstr>
      <vt:lpstr>TravelSummary2</vt:lpstr>
      <vt:lpstr>Revenues &amp; Summary</vt:lpstr>
      <vt:lpstr>Agency</vt:lpstr>
      <vt:lpstr>Agency!AGENCY</vt:lpstr>
      <vt:lpstr>'Committed (S&amp;E &amp; Capital)'!Print_Area</vt:lpstr>
      <vt:lpstr>Contractual!Print_Area</vt:lpstr>
      <vt:lpstr>Food!Print_Area</vt:lpstr>
      <vt:lpstr>'Itemized List'!Print_Area</vt:lpstr>
      <vt:lpstr>'Organization''s Demographics'!Print_Area</vt:lpstr>
      <vt:lpstr>'Revenues &amp; Summary'!Print_Area</vt:lpstr>
    </vt:vector>
  </TitlesOfParts>
  <Manager/>
  <Company>UW - Green Bay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ISD</dc:creator>
  <cp:keywords/>
  <dc:description/>
  <cp:lastModifiedBy>Kaponya, Stephanie</cp:lastModifiedBy>
  <cp:revision/>
  <cp:lastPrinted>2022-10-06T18:25:33Z</cp:lastPrinted>
  <dcterms:created xsi:type="dcterms:W3CDTF">2009-07-13T16:26:37Z</dcterms:created>
  <dcterms:modified xsi:type="dcterms:W3CDTF">2023-10-10T20:00:56Z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0x01010007B80C78CA61CB4FA50743237FC6CC6E</vt:lpwstr>
  </property>
</Properties>
</file>